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uhepl\Desktop\"/>
    </mc:Choice>
  </mc:AlternateContent>
  <bookViews>
    <workbookView xWindow="0" yWindow="0" windowWidth="19176" windowHeight="6672" firstSheet="1" activeTab="4"/>
  </bookViews>
  <sheets>
    <sheet name="Pinlist" sheetId="6" r:id="rId1"/>
    <sheet name="Common" sheetId="4" r:id="rId2"/>
    <sheet name="PLL" sheetId="2" r:id="rId3"/>
    <sheet name="Group" sheetId="1" r:id="rId4"/>
    <sheet name="SPI Data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9" i="7" l="1"/>
  <c r="X9" i="7"/>
  <c r="W9" i="7"/>
  <c r="W8" i="7"/>
  <c r="AH7" i="7"/>
  <c r="AG7" i="7"/>
  <c r="AF7" i="7"/>
  <c r="AE7" i="7"/>
  <c r="AD7" i="7"/>
  <c r="AC7" i="7"/>
  <c r="AB7" i="7"/>
  <c r="AA7" i="7"/>
  <c r="Z7" i="7"/>
  <c r="Y7" i="7"/>
  <c r="X7" i="7"/>
  <c r="W7" i="7"/>
  <c r="AH6" i="7"/>
  <c r="AG6" i="7"/>
  <c r="AF6" i="7"/>
  <c r="AE6" i="7"/>
  <c r="AD6" i="7"/>
  <c r="AC6" i="7"/>
  <c r="AB6" i="7"/>
  <c r="AA6" i="7"/>
  <c r="Z6" i="7"/>
  <c r="Y6" i="7"/>
  <c r="W6" i="7"/>
  <c r="X6" i="7"/>
  <c r="V4" i="7" l="1"/>
  <c r="C12" i="4"/>
  <c r="C5" i="2" l="1"/>
  <c r="I113" i="1" l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8" i="1"/>
  <c r="C15" i="1" l="1"/>
</calcChain>
</file>

<file path=xl/sharedStrings.xml><?xml version="1.0" encoding="utf-8"?>
<sst xmlns="http://schemas.openxmlformats.org/spreadsheetml/2006/main" count="987" uniqueCount="342">
  <si>
    <t>DL_POL</t>
    <phoneticPr fontId="2"/>
  </si>
  <si>
    <t>DL_BYPASS</t>
    <phoneticPr fontId="2"/>
  </si>
  <si>
    <t>DL_MASK</t>
    <phoneticPr fontId="2"/>
  </si>
  <si>
    <t>DL_DLY_CONT</t>
    <phoneticPr fontId="2"/>
  </si>
  <si>
    <t>TEST_POL</t>
    <phoneticPr fontId="2"/>
  </si>
  <si>
    <t>TEST_DLY_CONT</t>
    <phoneticPr fontId="2"/>
  </si>
  <si>
    <t>TPG_POL_IN</t>
    <phoneticPr fontId="2"/>
  </si>
  <si>
    <t>TPG_POL_OUT</t>
    <phoneticPr fontId="2"/>
  </si>
  <si>
    <t>TPG_DLY_CONT_C</t>
    <phoneticPr fontId="2"/>
  </si>
  <si>
    <t>TPG_DLY_CONT_F</t>
    <phoneticPr fontId="2"/>
  </si>
  <si>
    <t>TPG_PW_CONT</t>
    <phoneticPr fontId="2"/>
  </si>
  <si>
    <t>BCID_DLY_CONT</t>
    <phoneticPr fontId="2"/>
  </si>
  <si>
    <t>BCID_GATE_CONT</t>
    <phoneticPr fontId="2"/>
  </si>
  <si>
    <t>Name</t>
    <phoneticPr fontId="2"/>
  </si>
  <si>
    <t># of bit</t>
    <phoneticPr fontId="2"/>
  </si>
  <si>
    <t>ALL 1</t>
    <phoneticPr fontId="2"/>
  </si>
  <si>
    <t>ALL 0</t>
    <phoneticPr fontId="2"/>
  </si>
  <si>
    <t>Initial condition</t>
    <phoneticPr fontId="2"/>
  </si>
  <si>
    <t>0</t>
    <phoneticPr fontId="2"/>
  </si>
  <si>
    <t>111</t>
    <phoneticPr fontId="2"/>
  </si>
  <si>
    <t>Total (1 Group)</t>
    <phoneticPr fontId="2"/>
  </si>
  <si>
    <t>Remarks</t>
    <phoneticPr fontId="2"/>
  </si>
  <si>
    <t>Function</t>
    <phoneticPr fontId="2"/>
  </si>
  <si>
    <t>Delay line polarity control
0:non-inverted, 1:inverted</t>
    <phoneticPr fontId="2"/>
  </si>
  <si>
    <t>Delay line bypass control
0:non-bypass, 1:bypass</t>
    <phoneticPr fontId="2"/>
  </si>
  <si>
    <t>Delay line mask control
0:masked, 1:non-masked</t>
    <phoneticPr fontId="2"/>
  </si>
  <si>
    <t>Delay line delay control
000000(min)-101111(max)</t>
    <phoneticPr fontId="2"/>
  </si>
  <si>
    <t>Test input polalrity control
0:non-inverted, 1:inverted</t>
    <phoneticPr fontId="2"/>
  </si>
  <si>
    <t>Test input delay control
000000(min)-101111(max)</t>
    <phoneticPr fontId="2"/>
  </si>
  <si>
    <t xml:space="preserve">TPG TRIG edge control
0:rising edge, 1:falling edge </t>
    <phoneticPr fontId="2"/>
  </si>
  <si>
    <t>TPG output polarity control
0: positive, 1: negative</t>
    <phoneticPr fontId="2"/>
  </si>
  <si>
    <t>TPG coarse delay control
000(min)-111(max)</t>
    <phoneticPr fontId="2"/>
  </si>
  <si>
    <t>TPG fine delay control
000000(min)-101111(max)</t>
    <phoneticPr fontId="2"/>
  </si>
  <si>
    <t>TPG pulse width control
ALL0(min)-ALL1(max)</t>
    <phoneticPr fontId="2"/>
  </si>
  <si>
    <t>1 CLK step (25ns)</t>
    <phoneticPr fontId="2"/>
  </si>
  <si>
    <t>BCID delay control
000000(min)-101111(max)</t>
    <phoneticPr fontId="2"/>
  </si>
  <si>
    <t>BCID gate control
000000(min)-101111(max)</t>
    <phoneticPr fontId="2"/>
  </si>
  <si>
    <t>1ns step
(PLL dependent)</t>
    <phoneticPr fontId="2"/>
  </si>
  <si>
    <t>External cotrol pin
can be used.
Default:External</t>
    <phoneticPr fontId="2"/>
  </si>
  <si>
    <t>PLL_DLY_CONT</t>
    <phoneticPr fontId="2"/>
  </si>
  <si>
    <t>11111</t>
    <phoneticPr fontId="2"/>
  </si>
  <si>
    <t>PLL delay line control
00000(min)-11111(max)</t>
    <phoneticPr fontId="2"/>
  </si>
  <si>
    <t>11111(32),11011(28)
10111(24), 10011(20)</t>
    <phoneticPr fontId="2"/>
  </si>
  <si>
    <t>PLL_CP_CONT</t>
    <phoneticPr fontId="2"/>
  </si>
  <si>
    <t>1</t>
    <phoneticPr fontId="2"/>
  </si>
  <si>
    <t>PLL delay line control code
EXT(1)/INT(0) select</t>
    <phoneticPr fontId="2"/>
  </si>
  <si>
    <t>Delay line polarity control
EXT(1)/INT(0) select</t>
    <phoneticPr fontId="2"/>
  </si>
  <si>
    <t>DL_BYPASS_SEL</t>
    <phoneticPr fontId="2"/>
  </si>
  <si>
    <t>DL_POL_SEL</t>
    <phoneticPr fontId="2"/>
  </si>
  <si>
    <t>PLL_DLY_SEL</t>
    <phoneticPr fontId="2"/>
  </si>
  <si>
    <t>Total (1PLL)</t>
    <phoneticPr fontId="2"/>
  </si>
  <si>
    <t>Total (Common)</t>
    <phoneticPr fontId="2"/>
  </si>
  <si>
    <t>000110010000</t>
    <phoneticPr fontId="2"/>
  </si>
  <si>
    <r>
      <t xml:space="preserve">1 CLK step (25ns)
</t>
    </r>
    <r>
      <rPr>
        <sz val="11"/>
        <color rgb="FFFF0000"/>
        <rFont val="游ゴシック"/>
        <family val="3"/>
        <charset val="128"/>
        <scheme val="minor"/>
      </rPr>
      <t>Initial: 10us</t>
    </r>
    <phoneticPr fontId="2"/>
  </si>
  <si>
    <t>000000</t>
    <phoneticPr fontId="2"/>
  </si>
  <si>
    <t>&lt;15:0&gt;</t>
    <phoneticPr fontId="2"/>
  </si>
  <si>
    <t>&lt;31:16&gt;</t>
    <phoneticPr fontId="2"/>
  </si>
  <si>
    <t>&lt;47:32&gt;</t>
    <phoneticPr fontId="2"/>
  </si>
  <si>
    <t>&lt;53:48&gt;</t>
    <phoneticPr fontId="2"/>
  </si>
  <si>
    <t>&lt;54&gt;</t>
    <phoneticPr fontId="2"/>
  </si>
  <si>
    <t>&lt;60:55&gt;</t>
    <phoneticPr fontId="2"/>
  </si>
  <si>
    <t>&lt;61&gt;</t>
    <phoneticPr fontId="2"/>
  </si>
  <si>
    <t>&lt;62&gt;</t>
    <phoneticPr fontId="2"/>
  </si>
  <si>
    <t>&lt;65:63&gt;</t>
    <phoneticPr fontId="2"/>
  </si>
  <si>
    <t>&lt;71:66&gt;</t>
    <phoneticPr fontId="2"/>
  </si>
  <si>
    <t>&lt;83:72&gt;</t>
    <phoneticPr fontId="2"/>
  </si>
  <si>
    <t>&lt;89:84&gt;</t>
    <phoneticPr fontId="2"/>
  </si>
  <si>
    <t>&lt;95:90&gt;</t>
    <phoneticPr fontId="2"/>
  </si>
  <si>
    <t>Data&lt;#&gt;</t>
    <phoneticPr fontId="2"/>
  </si>
  <si>
    <t>129.5E-9</t>
  </si>
  <si>
    <t>134.8E-9</t>
  </si>
  <si>
    <t>134.7E-9</t>
  </si>
  <si>
    <t>133.0E-9</t>
  </si>
  <si>
    <t>1.000</t>
  </si>
  <si>
    <t>130.8E-9</t>
  </si>
  <si>
    <t>124.2E-9</t>
  </si>
  <si>
    <t>123.9E-9</t>
  </si>
  <si>
    <t>-1.405E-6</t>
  </si>
  <si>
    <t>279.0E-9</t>
  </si>
  <si>
    <t>-2.967E-6</t>
  </si>
  <si>
    <t>287.5E-9</t>
  </si>
  <si>
    <t>-316.1E-9</t>
  </si>
  <si>
    <t>133.2E-9</t>
  </si>
  <si>
    <t>132.8E-9</t>
  </si>
  <si>
    <t>133.9E-9</t>
  </si>
  <si>
    <t>134.0E-9</t>
  </si>
  <si>
    <t>1</t>
    <phoneticPr fontId="2"/>
  </si>
  <si>
    <t>Check</t>
    <phoneticPr fontId="2"/>
  </si>
  <si>
    <t>IC</t>
    <phoneticPr fontId="2"/>
  </si>
  <si>
    <t>DI</t>
    <phoneticPr fontId="2"/>
  </si>
  <si>
    <t>DO</t>
    <phoneticPr fontId="2"/>
  </si>
  <si>
    <t>Simulation Check Result (CPOL=0, CPHA=1)</t>
    <phoneticPr fontId="2"/>
  </si>
  <si>
    <t>-1.400E-6</t>
  </si>
  <si>
    <t>134.4E-9</t>
  </si>
  <si>
    <t>123.8E-9</t>
  </si>
  <si>
    <t>-1.427E-6</t>
  </si>
  <si>
    <t>-1.401E-6</t>
  </si>
  <si>
    <t>-975.8E-9</t>
  </si>
  <si>
    <t>-1.420E-6</t>
  </si>
  <si>
    <t>133.8E-9</t>
  </si>
  <si>
    <t>-1.397E-6</t>
  </si>
  <si>
    <t>-6.693E-6</t>
  </si>
  <si>
    <t>-1.410E-6</t>
  </si>
  <si>
    <t>-1.399E-6</t>
  </si>
  <si>
    <t>246.2E-9</t>
  </si>
  <si>
    <t>-1.428E-6</t>
  </si>
  <si>
    <t>-1.395E-6</t>
  </si>
  <si>
    <t>124.4E-9</t>
  </si>
  <si>
    <t>-1.429E-6</t>
  </si>
  <si>
    <t>-1.384E-6</t>
  </si>
  <si>
    <t>-1.383E-6</t>
  </si>
  <si>
    <t>935.5E-9</t>
  </si>
  <si>
    <t>-1.432E-6</t>
  </si>
  <si>
    <t>-1.431E-6</t>
  </si>
  <si>
    <t>941.1E-9</t>
  </si>
  <si>
    <t>-1.403E-6</t>
  </si>
  <si>
    <t>-1.385E-6</t>
  </si>
  <si>
    <t>318.6E-9</t>
  </si>
  <si>
    <t>-1.389E-6</t>
  </si>
  <si>
    <t>821.9E-9</t>
  </si>
  <si>
    <t>124.0E-9</t>
  </si>
  <si>
    <t>-1.347E-6</t>
  </si>
  <si>
    <t>&lt;4:0&gt;</t>
    <phoneticPr fontId="2"/>
  </si>
  <si>
    <t>01</t>
    <phoneticPr fontId="2"/>
  </si>
  <si>
    <t>CP bias current control
00(min)-11(max)</t>
    <phoneticPr fontId="2"/>
  </si>
  <si>
    <t>PLL_CP_ON</t>
    <phoneticPr fontId="2"/>
  </si>
  <si>
    <t>CP Enable
1:Enable, 0:Disable</t>
    <phoneticPr fontId="2"/>
  </si>
  <si>
    <t>In case of 0, VCON is floating.</t>
    <phoneticPr fontId="2"/>
  </si>
  <si>
    <t>0000:TPG Driver is disabled</t>
    <phoneticPr fontId="2"/>
  </si>
  <si>
    <t>TPG_BIAS_CONT</t>
    <phoneticPr fontId="2"/>
  </si>
  <si>
    <t>TPG Bias current control
00(min)-11(max)</t>
    <phoneticPr fontId="2"/>
  </si>
  <si>
    <t>RX_BIAS_CONT</t>
    <phoneticPr fontId="2"/>
  </si>
  <si>
    <t>LVDS(Rx) Bias current control 00(min)-11(max)</t>
    <phoneticPr fontId="2"/>
  </si>
  <si>
    <t>TPG_DRV_CONT_A</t>
    <phoneticPr fontId="2"/>
  </si>
  <si>
    <t>TPG_DRV_CONT_B</t>
    <phoneticPr fontId="2"/>
  </si>
  <si>
    <t>0.5, 0.75, 1.0, 2.0</t>
    <phoneticPr fontId="2"/>
  </si>
  <si>
    <t>TPG_BIAS_ENB</t>
    <phoneticPr fontId="2"/>
  </si>
  <si>
    <t>TPG Bias Enable
0: Bias Enable 1: Disable</t>
    <phoneticPr fontId="2"/>
  </si>
  <si>
    <t>0</t>
    <phoneticPr fontId="2"/>
  </si>
  <si>
    <t>TPG_A Drivability control
0000(min)-1111(max)</t>
    <phoneticPr fontId="2"/>
  </si>
  <si>
    <t>TPG_B Drivability control
0000(min)-1111(max)</t>
    <phoneticPr fontId="2"/>
  </si>
  <si>
    <t>Pin #</t>
    <phoneticPr fontId="2"/>
  </si>
  <si>
    <t>Pin Name</t>
    <phoneticPr fontId="2"/>
  </si>
  <si>
    <t>Voltage</t>
    <phoneticPr fontId="2"/>
  </si>
  <si>
    <t>VDDIO33</t>
    <phoneticPr fontId="2"/>
  </si>
  <si>
    <t>INA7_</t>
    <phoneticPr fontId="2"/>
  </si>
  <si>
    <t>INA7</t>
    <phoneticPr fontId="2"/>
  </si>
  <si>
    <t>INA6_</t>
    <phoneticPr fontId="2"/>
  </si>
  <si>
    <t>INA6</t>
    <phoneticPr fontId="2"/>
  </si>
  <si>
    <t>INA5_</t>
    <phoneticPr fontId="2"/>
  </si>
  <si>
    <t>INA5</t>
    <phoneticPr fontId="2"/>
  </si>
  <si>
    <t>INA4_</t>
    <phoneticPr fontId="2"/>
  </si>
  <si>
    <t>INA4</t>
    <phoneticPr fontId="2"/>
  </si>
  <si>
    <t>INA3_</t>
    <phoneticPr fontId="2"/>
  </si>
  <si>
    <t>INA3</t>
    <phoneticPr fontId="2"/>
  </si>
  <si>
    <t>INA2_</t>
    <phoneticPr fontId="2"/>
  </si>
  <si>
    <t>INA2</t>
    <phoneticPr fontId="2"/>
  </si>
  <si>
    <t>INA1_</t>
    <phoneticPr fontId="2"/>
  </si>
  <si>
    <t>INA1</t>
    <phoneticPr fontId="2"/>
  </si>
  <si>
    <t>INA0_</t>
    <phoneticPr fontId="2"/>
  </si>
  <si>
    <t>INA0</t>
    <phoneticPr fontId="2"/>
  </si>
  <si>
    <t>TPULSEA_</t>
    <phoneticPr fontId="2"/>
  </si>
  <si>
    <t>TPULSEA</t>
    <phoneticPr fontId="2"/>
  </si>
  <si>
    <t>TPULSEB_</t>
    <phoneticPr fontId="2"/>
  </si>
  <si>
    <t>TPULSEB</t>
    <phoneticPr fontId="2"/>
  </si>
  <si>
    <t>GND</t>
    <phoneticPr fontId="2"/>
  </si>
  <si>
    <t>VDD</t>
    <phoneticPr fontId="2"/>
  </si>
  <si>
    <t>VCON</t>
    <phoneticPr fontId="2"/>
  </si>
  <si>
    <t>RESET_</t>
    <phoneticPr fontId="2"/>
  </si>
  <si>
    <t>CLK</t>
    <phoneticPr fontId="2"/>
  </si>
  <si>
    <t>TPTRIG</t>
    <phoneticPr fontId="2"/>
  </si>
  <si>
    <t>MOSI</t>
    <phoneticPr fontId="2"/>
  </si>
  <si>
    <t>SCK</t>
    <phoneticPr fontId="2"/>
  </si>
  <si>
    <t>SS_</t>
    <phoneticPr fontId="2"/>
  </si>
  <si>
    <t>RSPI_</t>
    <phoneticPr fontId="2"/>
  </si>
  <si>
    <t>VDDIO18</t>
    <phoneticPr fontId="2"/>
  </si>
  <si>
    <t>OUTA0</t>
    <phoneticPr fontId="2"/>
  </si>
  <si>
    <t>OUTA1</t>
    <phoneticPr fontId="2"/>
  </si>
  <si>
    <t>OUTA2</t>
  </si>
  <si>
    <t>OUTA3</t>
  </si>
  <si>
    <t>OUTA4</t>
  </si>
  <si>
    <t>OUTA5</t>
  </si>
  <si>
    <t>OUTA6</t>
  </si>
  <si>
    <t>OUTA7</t>
  </si>
  <si>
    <t>OUTA8</t>
  </si>
  <si>
    <t>OUTA9</t>
  </si>
  <si>
    <t>OUTA10</t>
  </si>
  <si>
    <t>OUTA11</t>
  </si>
  <si>
    <t>OUTA12</t>
  </si>
  <si>
    <t>OUTA13</t>
  </si>
  <si>
    <t>OUTA14</t>
  </si>
  <si>
    <t>OUTA15</t>
  </si>
  <si>
    <t>OUTB0</t>
    <phoneticPr fontId="2"/>
  </si>
  <si>
    <t>OUTB1</t>
    <phoneticPr fontId="2"/>
  </si>
  <si>
    <t>OUTB2</t>
  </si>
  <si>
    <t>OUTB3</t>
  </si>
  <si>
    <t>OUTB4</t>
  </si>
  <si>
    <t>OUTB5</t>
  </si>
  <si>
    <t>OUTB6</t>
  </si>
  <si>
    <t>OUTB7</t>
  </si>
  <si>
    <t>OUTB8</t>
  </si>
  <si>
    <t>OUTB9</t>
  </si>
  <si>
    <t>OUTB10</t>
  </si>
  <si>
    <t>OUTB11</t>
  </si>
  <si>
    <t>OUTB12</t>
  </si>
  <si>
    <t>OUTB13</t>
  </si>
  <si>
    <t>OUTB14</t>
  </si>
  <si>
    <t>OUTB15</t>
  </si>
  <si>
    <t>PLLLD</t>
    <phoneticPr fontId="2"/>
  </si>
  <si>
    <t>MISO</t>
    <phoneticPr fontId="2"/>
  </si>
  <si>
    <t>SEU</t>
    <phoneticPr fontId="2"/>
  </si>
  <si>
    <t>DELOUT</t>
    <phoneticPr fontId="2"/>
  </si>
  <si>
    <t>CPHA</t>
    <phoneticPr fontId="2"/>
  </si>
  <si>
    <t>CPOL</t>
    <phoneticPr fontId="2"/>
  </si>
  <si>
    <t>STEP0</t>
    <phoneticPr fontId="2"/>
  </si>
  <si>
    <t>STEP1</t>
    <phoneticPr fontId="2"/>
  </si>
  <si>
    <t>POL</t>
    <phoneticPr fontId="2"/>
  </si>
  <si>
    <t>BYPASS</t>
    <phoneticPr fontId="2"/>
  </si>
  <si>
    <t>DELIN</t>
    <phoneticPr fontId="2"/>
  </si>
  <si>
    <t>INB15_</t>
    <phoneticPr fontId="2"/>
  </si>
  <si>
    <t>INB15</t>
    <phoneticPr fontId="2"/>
  </si>
  <si>
    <t>INB14_</t>
    <phoneticPr fontId="2"/>
  </si>
  <si>
    <t>INB14</t>
    <phoneticPr fontId="2"/>
  </si>
  <si>
    <t>INB13_</t>
    <phoneticPr fontId="2"/>
  </si>
  <si>
    <t>INB13</t>
    <phoneticPr fontId="2"/>
  </si>
  <si>
    <t>INB12_</t>
    <phoneticPr fontId="2"/>
  </si>
  <si>
    <t>INB12</t>
    <phoneticPr fontId="2"/>
  </si>
  <si>
    <t>INB11_</t>
    <phoneticPr fontId="2"/>
  </si>
  <si>
    <t>INB11</t>
    <phoneticPr fontId="2"/>
  </si>
  <si>
    <t>INB10_</t>
    <phoneticPr fontId="2"/>
  </si>
  <si>
    <t>INB10</t>
    <phoneticPr fontId="2"/>
  </si>
  <si>
    <t>INB9_</t>
    <phoneticPr fontId="2"/>
  </si>
  <si>
    <t>INB9</t>
    <phoneticPr fontId="2"/>
  </si>
  <si>
    <t>INB8_</t>
    <phoneticPr fontId="2"/>
  </si>
  <si>
    <t>INB8</t>
    <phoneticPr fontId="2"/>
  </si>
  <si>
    <t>INB7_</t>
    <phoneticPr fontId="2"/>
  </si>
  <si>
    <t>INB7</t>
    <phoneticPr fontId="2"/>
  </si>
  <si>
    <t>INB6_</t>
    <phoneticPr fontId="2"/>
  </si>
  <si>
    <t>INB6</t>
    <phoneticPr fontId="2"/>
  </si>
  <si>
    <t>INB5_</t>
    <phoneticPr fontId="2"/>
  </si>
  <si>
    <t>INB5</t>
    <phoneticPr fontId="2"/>
  </si>
  <si>
    <t>INB4</t>
    <phoneticPr fontId="2"/>
  </si>
  <si>
    <t>INB4_</t>
    <phoneticPr fontId="2"/>
  </si>
  <si>
    <t>INB3_</t>
    <phoneticPr fontId="2"/>
  </si>
  <si>
    <t>INB3</t>
    <phoneticPr fontId="2"/>
  </si>
  <si>
    <t>INB2_</t>
    <phoneticPr fontId="2"/>
  </si>
  <si>
    <t>INB2</t>
    <phoneticPr fontId="2"/>
  </si>
  <si>
    <t>INB1_</t>
    <phoneticPr fontId="2"/>
  </si>
  <si>
    <t>INB1</t>
    <phoneticPr fontId="2"/>
  </si>
  <si>
    <t>INB0_</t>
    <phoneticPr fontId="2"/>
  </si>
  <si>
    <t>INB0</t>
    <phoneticPr fontId="2"/>
  </si>
  <si>
    <t>INA15_</t>
    <phoneticPr fontId="2"/>
  </si>
  <si>
    <t>INA15</t>
    <phoneticPr fontId="2"/>
  </si>
  <si>
    <t>INA14_</t>
    <phoneticPr fontId="2"/>
  </si>
  <si>
    <t>INA14</t>
    <phoneticPr fontId="2"/>
  </si>
  <si>
    <t>INA13_</t>
    <phoneticPr fontId="2"/>
  </si>
  <si>
    <t>INA13</t>
    <phoneticPr fontId="2"/>
  </si>
  <si>
    <t>INA12_</t>
    <phoneticPr fontId="2"/>
  </si>
  <si>
    <t>INA12</t>
    <phoneticPr fontId="2"/>
  </si>
  <si>
    <t>INA11_</t>
    <phoneticPr fontId="2"/>
  </si>
  <si>
    <t>INA11</t>
    <phoneticPr fontId="2"/>
  </si>
  <si>
    <t>INA10</t>
    <phoneticPr fontId="2"/>
  </si>
  <si>
    <t>INA10_</t>
    <phoneticPr fontId="2"/>
  </si>
  <si>
    <t>INA9_</t>
    <phoneticPr fontId="2"/>
  </si>
  <si>
    <t>INA9</t>
    <phoneticPr fontId="2"/>
  </si>
  <si>
    <t>INA8_</t>
    <phoneticPr fontId="2"/>
  </si>
  <si>
    <t>INA8</t>
    <phoneticPr fontId="2"/>
  </si>
  <si>
    <t>3.3V I/O Power</t>
    <phoneticPr fontId="2"/>
  </si>
  <si>
    <t>3.3V</t>
    <phoneticPr fontId="2"/>
  </si>
  <si>
    <t>1.0V±300mV</t>
  </si>
  <si>
    <t>1.0V±300mV</t>
    <phoneticPr fontId="2"/>
  </si>
  <si>
    <t>LVDS IN</t>
    <phoneticPr fontId="2"/>
  </si>
  <si>
    <t>TPG Output</t>
    <phoneticPr fontId="2"/>
  </si>
  <si>
    <t>PMOS Open drain output</t>
    <phoneticPr fontId="2"/>
  </si>
  <si>
    <t>Ground</t>
    <phoneticPr fontId="2"/>
  </si>
  <si>
    <t>0V</t>
    <phoneticPr fontId="2"/>
  </si>
  <si>
    <t>1.8V Core Power</t>
    <phoneticPr fontId="2"/>
  </si>
  <si>
    <t>1.8V</t>
    <phoneticPr fontId="2"/>
  </si>
  <si>
    <t>PLL CP Volatage</t>
    <phoneticPr fontId="2"/>
  </si>
  <si>
    <t>0-1.8V</t>
  </si>
  <si>
    <t>0-1.8V</t>
    <phoneticPr fontId="2"/>
  </si>
  <si>
    <t>Core reset</t>
    <phoneticPr fontId="2"/>
  </si>
  <si>
    <t>0V:Reset, 1.8V:Normal</t>
    <phoneticPr fontId="2"/>
  </si>
  <si>
    <t>40MHz CLK input</t>
    <phoneticPr fontId="2"/>
  </si>
  <si>
    <t>IN</t>
    <phoneticPr fontId="2"/>
  </si>
  <si>
    <t>OUT</t>
    <phoneticPr fontId="2"/>
  </si>
  <si>
    <t>IN/OUT</t>
    <phoneticPr fontId="2"/>
  </si>
  <si>
    <t>TPG Trigger</t>
    <phoneticPr fontId="2"/>
  </si>
  <si>
    <t>SPI MOSI</t>
    <phoneticPr fontId="2"/>
  </si>
  <si>
    <t>SPI CLK</t>
    <phoneticPr fontId="2"/>
  </si>
  <si>
    <t>SPI SS</t>
    <phoneticPr fontId="2"/>
  </si>
  <si>
    <t>0:Select, 1.8V:Disable</t>
    <phoneticPr fontId="2"/>
  </si>
  <si>
    <t>SPI RESET</t>
    <phoneticPr fontId="2"/>
  </si>
  <si>
    <t>1.8V I/O Power</t>
    <phoneticPr fontId="2"/>
  </si>
  <si>
    <t>CMOS OUT</t>
    <phoneticPr fontId="2"/>
  </si>
  <si>
    <t>PLL Lock Detector</t>
    <phoneticPr fontId="2"/>
  </si>
  <si>
    <t>0V:Unlock, 1.8V:Lock</t>
    <phoneticPr fontId="2"/>
  </si>
  <si>
    <t>SPI MISO</t>
    <phoneticPr fontId="2"/>
  </si>
  <si>
    <t>0-1.8V or HZ(SS_=1.8V)</t>
    <phoneticPr fontId="2"/>
  </si>
  <si>
    <t>SEU Output</t>
    <phoneticPr fontId="2"/>
  </si>
  <si>
    <t>0V:Non-SEU, 1.8V:SEU</t>
    <phoneticPr fontId="2"/>
  </si>
  <si>
    <t>SPI Phase select</t>
    <phoneticPr fontId="2"/>
  </si>
  <si>
    <t>SPI Polarity select</t>
    <phoneticPr fontId="2"/>
  </si>
  <si>
    <t>PLL Delay control</t>
    <phoneticPr fontId="2"/>
  </si>
  <si>
    <t>STEP=0: 20, 1: 24, 
2: 28, 3: 32</t>
    <phoneticPr fontId="2"/>
  </si>
  <si>
    <t>Polarity control</t>
    <phoneticPr fontId="2"/>
  </si>
  <si>
    <t>1.8V: Inverted</t>
    <phoneticPr fontId="2"/>
  </si>
  <si>
    <t>Bypass control</t>
    <phoneticPr fontId="2"/>
  </si>
  <si>
    <t>1.8V: Bypass</t>
    <phoneticPr fontId="2"/>
  </si>
  <si>
    <t>Delay Test Output</t>
    <phoneticPr fontId="2"/>
  </si>
  <si>
    <t>Delay Test Input</t>
    <phoneticPr fontId="2"/>
  </si>
  <si>
    <t>&lt;6:5&gt;</t>
    <phoneticPr fontId="2"/>
  </si>
  <si>
    <t>&lt;7&gt;</t>
    <phoneticPr fontId="2"/>
  </si>
  <si>
    <t>&lt;0&gt;</t>
    <phoneticPr fontId="2"/>
  </si>
  <si>
    <t>&lt;1&gt;</t>
  </si>
  <si>
    <t>&lt;2&gt;</t>
  </si>
  <si>
    <t>&lt;6:3&gt;</t>
    <phoneticPr fontId="2"/>
  </si>
  <si>
    <t>&lt;10:7&gt;</t>
    <phoneticPr fontId="2"/>
  </si>
  <si>
    <t>&lt;12:11&gt;</t>
    <phoneticPr fontId="2"/>
  </si>
  <si>
    <t>&lt;13&gt;</t>
    <phoneticPr fontId="2"/>
  </si>
  <si>
    <t>&lt;15:14&gt;</t>
    <phoneticPr fontId="2"/>
  </si>
  <si>
    <t>0000</t>
    <phoneticPr fontId="2"/>
  </si>
  <si>
    <t>00</t>
    <phoneticPr fontId="2"/>
  </si>
  <si>
    <t>10</t>
    <phoneticPr fontId="2"/>
  </si>
  <si>
    <t>CMOS_OUT_CONT</t>
    <phoneticPr fontId="2"/>
  </si>
  <si>
    <t>CMOS Drivability control
00(min)-11(max)</t>
    <phoneticPr fontId="2"/>
  </si>
  <si>
    <t>0.5, 1.0, 1.5, 2.0</t>
    <phoneticPr fontId="2"/>
  </si>
  <si>
    <t>01</t>
    <phoneticPr fontId="2"/>
  </si>
  <si>
    <t>NC</t>
    <phoneticPr fontId="2"/>
  </si>
  <si>
    <t>000000</t>
    <phoneticPr fontId="2"/>
  </si>
  <si>
    <t>Non-connect</t>
    <phoneticPr fontId="2"/>
  </si>
  <si>
    <t>reserve</t>
    <phoneticPr fontId="2"/>
  </si>
  <si>
    <t>&lt;17:16&gt;</t>
    <phoneticPr fontId="2"/>
  </si>
  <si>
    <t>&lt;23:18&gt;</t>
    <phoneticPr fontId="2"/>
  </si>
  <si>
    <t>Address</t>
    <phoneticPr fontId="2"/>
  </si>
  <si>
    <t>Ch B</t>
    <phoneticPr fontId="2"/>
  </si>
  <si>
    <t>Ch A</t>
    <phoneticPr fontId="2"/>
  </si>
  <si>
    <t>PLL</t>
    <phoneticPr fontId="2"/>
  </si>
  <si>
    <t>Common</t>
    <phoneticPr fontId="2"/>
  </si>
  <si>
    <t>Block</t>
    <phoneticPr fontId="2"/>
  </si>
  <si>
    <t>Local address</t>
    <phoneticPr fontId="2"/>
  </si>
  <si>
    <t>SPI Input Data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</si>
</sst>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5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9"/>
  <sheetViews>
    <sheetView zoomScale="85" zoomScaleNormal="85" workbookViewId="0">
      <selection activeCell="H43" sqref="H43"/>
    </sheetView>
  </sheetViews>
  <sheetFormatPr defaultRowHeight="18" x14ac:dyDescent="0.45"/>
  <cols>
    <col min="2" max="2" width="6" bestFit="1" customWidth="1"/>
    <col min="3" max="3" width="11" bestFit="1" customWidth="1"/>
    <col min="4" max="4" width="17.3984375" bestFit="1" customWidth="1"/>
    <col min="5" max="5" width="8.09765625" bestFit="1" customWidth="1"/>
    <col min="6" max="6" width="24.5" bestFit="1" customWidth="1"/>
    <col min="7" max="7" width="3.3984375" customWidth="1"/>
    <col min="8" max="8" width="6" bestFit="1" customWidth="1"/>
    <col min="9" max="9" width="9.8984375" bestFit="1" customWidth="1"/>
    <col min="10" max="10" width="14.8984375" bestFit="1" customWidth="1"/>
    <col min="11" max="11" width="8.09765625" bestFit="1" customWidth="1"/>
    <col min="12" max="12" width="7.8984375" bestFit="1" customWidth="1"/>
    <col min="13" max="13" width="3.5" customWidth="1"/>
    <col min="14" max="14" width="6" bestFit="1" customWidth="1"/>
    <col min="15" max="15" width="9.8984375" bestFit="1" customWidth="1"/>
    <col min="16" max="16" width="18.09765625" bestFit="1" customWidth="1"/>
    <col min="17" max="17" width="9.09765625" customWidth="1"/>
    <col min="18" max="18" width="23.5" bestFit="1" customWidth="1"/>
    <col min="19" max="19" width="3.5" customWidth="1"/>
    <col min="20" max="20" width="6" bestFit="1" customWidth="1"/>
    <col min="21" max="21" width="9.8984375" bestFit="1" customWidth="1"/>
    <col min="22" max="22" width="14.8984375" bestFit="1" customWidth="1"/>
    <col min="23" max="23" width="8.09765625" bestFit="1" customWidth="1"/>
    <col min="24" max="24" width="13.3984375" bestFit="1" customWidth="1"/>
  </cols>
  <sheetData>
    <row r="2" spans="2:24" ht="18.600000000000001" thickBot="1" x14ac:dyDescent="0.5"/>
    <row r="3" spans="2:24" ht="18.600000000000001" thickBot="1" x14ac:dyDescent="0.5">
      <c r="B3" s="48" t="s">
        <v>141</v>
      </c>
      <c r="C3" s="49" t="s">
        <v>142</v>
      </c>
      <c r="D3" s="49" t="s">
        <v>22</v>
      </c>
      <c r="E3" s="51" t="s">
        <v>286</v>
      </c>
      <c r="F3" s="50" t="s">
        <v>143</v>
      </c>
      <c r="H3" s="48" t="s">
        <v>141</v>
      </c>
      <c r="I3" s="49" t="s">
        <v>142</v>
      </c>
      <c r="J3" s="49" t="s">
        <v>22</v>
      </c>
      <c r="K3" s="51" t="s">
        <v>286</v>
      </c>
      <c r="L3" s="50" t="s">
        <v>143</v>
      </c>
      <c r="N3" s="48" t="s">
        <v>141</v>
      </c>
      <c r="O3" s="49" t="s">
        <v>142</v>
      </c>
      <c r="P3" s="49" t="s">
        <v>22</v>
      </c>
      <c r="Q3" s="51" t="s">
        <v>286</v>
      </c>
      <c r="R3" s="50" t="s">
        <v>143</v>
      </c>
      <c r="T3" s="48" t="s">
        <v>141</v>
      </c>
      <c r="U3" s="49" t="s">
        <v>142</v>
      </c>
      <c r="V3" s="49" t="s">
        <v>22</v>
      </c>
      <c r="W3" s="51" t="s">
        <v>286</v>
      </c>
      <c r="X3" s="50" t="s">
        <v>143</v>
      </c>
    </row>
    <row r="4" spans="2:24" x14ac:dyDescent="0.45">
      <c r="B4" s="45">
        <v>1</v>
      </c>
      <c r="C4" s="46" t="s">
        <v>144</v>
      </c>
      <c r="D4" s="46" t="s">
        <v>267</v>
      </c>
      <c r="E4" s="52" t="s">
        <v>284</v>
      </c>
      <c r="F4" s="47" t="s">
        <v>268</v>
      </c>
      <c r="H4" s="40">
        <v>37</v>
      </c>
      <c r="I4" s="39" t="s">
        <v>175</v>
      </c>
      <c r="J4" s="46" t="s">
        <v>293</v>
      </c>
      <c r="K4" s="52" t="s">
        <v>284</v>
      </c>
      <c r="L4" s="47" t="s">
        <v>277</v>
      </c>
      <c r="N4" s="40">
        <v>73</v>
      </c>
      <c r="O4" s="39" t="s">
        <v>175</v>
      </c>
      <c r="P4" s="46" t="s">
        <v>293</v>
      </c>
      <c r="Q4" s="52" t="s">
        <v>284</v>
      </c>
      <c r="R4" s="47" t="s">
        <v>277</v>
      </c>
      <c r="T4" s="40">
        <v>109</v>
      </c>
      <c r="U4" s="39" t="s">
        <v>144</v>
      </c>
      <c r="V4" s="46" t="s">
        <v>267</v>
      </c>
      <c r="W4" s="52" t="s">
        <v>284</v>
      </c>
      <c r="X4" s="47" t="s">
        <v>268</v>
      </c>
    </row>
    <row r="5" spans="2:24" x14ac:dyDescent="0.45">
      <c r="B5" s="40">
        <v>2</v>
      </c>
      <c r="C5" s="39" t="s">
        <v>144</v>
      </c>
      <c r="D5" s="46" t="s">
        <v>267</v>
      </c>
      <c r="E5" s="52" t="s">
        <v>284</v>
      </c>
      <c r="F5" s="41" t="s">
        <v>268</v>
      </c>
      <c r="H5" s="40">
        <v>38</v>
      </c>
      <c r="I5" s="39" t="s">
        <v>175</v>
      </c>
      <c r="J5" s="46" t="s">
        <v>293</v>
      </c>
      <c r="K5" s="52" t="s">
        <v>284</v>
      </c>
      <c r="L5" s="47" t="s">
        <v>277</v>
      </c>
      <c r="N5" s="40">
        <v>74</v>
      </c>
      <c r="O5" s="39" t="s">
        <v>175</v>
      </c>
      <c r="P5" s="46" t="s">
        <v>293</v>
      </c>
      <c r="Q5" s="52" t="s">
        <v>284</v>
      </c>
      <c r="R5" s="47" t="s">
        <v>277</v>
      </c>
      <c r="T5" s="40">
        <v>110</v>
      </c>
      <c r="U5" s="39" t="s">
        <v>144</v>
      </c>
      <c r="V5" s="46" t="s">
        <v>267</v>
      </c>
      <c r="W5" s="52" t="s">
        <v>284</v>
      </c>
      <c r="X5" s="47" t="s">
        <v>268</v>
      </c>
    </row>
    <row r="6" spans="2:24" x14ac:dyDescent="0.45">
      <c r="B6" s="40">
        <v>3</v>
      </c>
      <c r="C6" s="39" t="s">
        <v>145</v>
      </c>
      <c r="D6" s="39" t="s">
        <v>271</v>
      </c>
      <c r="E6" s="53" t="s">
        <v>284</v>
      </c>
      <c r="F6" s="41" t="s">
        <v>270</v>
      </c>
      <c r="H6" s="40">
        <v>39</v>
      </c>
      <c r="I6" s="39" t="s">
        <v>176</v>
      </c>
      <c r="J6" s="39" t="s">
        <v>294</v>
      </c>
      <c r="K6" s="53" t="s">
        <v>285</v>
      </c>
      <c r="L6" s="41" t="s">
        <v>280</v>
      </c>
      <c r="N6" s="40">
        <v>75</v>
      </c>
      <c r="O6" s="39" t="s">
        <v>208</v>
      </c>
      <c r="P6" s="39" t="s">
        <v>295</v>
      </c>
      <c r="Q6" s="53" t="s">
        <v>285</v>
      </c>
      <c r="R6" s="41" t="s">
        <v>296</v>
      </c>
      <c r="T6" s="40">
        <v>111</v>
      </c>
      <c r="U6" s="39" t="s">
        <v>235</v>
      </c>
      <c r="V6" s="39" t="s">
        <v>271</v>
      </c>
      <c r="W6" s="53" t="s">
        <v>284</v>
      </c>
      <c r="X6" s="41" t="s">
        <v>270</v>
      </c>
    </row>
    <row r="7" spans="2:24" x14ac:dyDescent="0.45">
      <c r="B7" s="40">
        <v>4</v>
      </c>
      <c r="C7" s="39" t="s">
        <v>146</v>
      </c>
      <c r="D7" s="39" t="s">
        <v>271</v>
      </c>
      <c r="E7" s="53" t="s">
        <v>284</v>
      </c>
      <c r="F7" s="41" t="s">
        <v>270</v>
      </c>
      <c r="H7" s="40">
        <v>40</v>
      </c>
      <c r="I7" s="39" t="s">
        <v>177</v>
      </c>
      <c r="J7" s="39" t="s">
        <v>294</v>
      </c>
      <c r="K7" s="53" t="s">
        <v>285</v>
      </c>
      <c r="L7" s="41" t="s">
        <v>280</v>
      </c>
      <c r="N7" s="40">
        <v>76</v>
      </c>
      <c r="O7" s="39" t="s">
        <v>209</v>
      </c>
      <c r="P7" s="39" t="s">
        <v>297</v>
      </c>
      <c r="Q7" s="53" t="s">
        <v>285</v>
      </c>
      <c r="R7" s="41" t="s">
        <v>298</v>
      </c>
      <c r="T7" s="40">
        <v>112</v>
      </c>
      <c r="U7" s="39" t="s">
        <v>236</v>
      </c>
      <c r="V7" s="39" t="s">
        <v>271</v>
      </c>
      <c r="W7" s="53" t="s">
        <v>284</v>
      </c>
      <c r="X7" s="41" t="s">
        <v>270</v>
      </c>
    </row>
    <row r="8" spans="2:24" x14ac:dyDescent="0.45">
      <c r="B8" s="40">
        <v>5</v>
      </c>
      <c r="C8" s="39" t="s">
        <v>147</v>
      </c>
      <c r="D8" s="39" t="s">
        <v>271</v>
      </c>
      <c r="E8" s="52" t="s">
        <v>284</v>
      </c>
      <c r="F8" s="41" t="s">
        <v>269</v>
      </c>
      <c r="H8" s="40">
        <v>41</v>
      </c>
      <c r="I8" s="39" t="s">
        <v>178</v>
      </c>
      <c r="J8" s="39" t="s">
        <v>294</v>
      </c>
      <c r="K8" s="53" t="s">
        <v>285</v>
      </c>
      <c r="L8" s="41" t="s">
        <v>279</v>
      </c>
      <c r="N8" s="40">
        <v>77</v>
      </c>
      <c r="O8" s="39" t="s">
        <v>210</v>
      </c>
      <c r="P8" s="39" t="s">
        <v>299</v>
      </c>
      <c r="Q8" s="53" t="s">
        <v>285</v>
      </c>
      <c r="R8" s="41" t="s">
        <v>300</v>
      </c>
      <c r="T8" s="40">
        <v>113</v>
      </c>
      <c r="U8" s="39" t="s">
        <v>237</v>
      </c>
      <c r="V8" s="39" t="s">
        <v>271</v>
      </c>
      <c r="W8" s="52" t="s">
        <v>284</v>
      </c>
      <c r="X8" s="41" t="s">
        <v>269</v>
      </c>
    </row>
    <row r="9" spans="2:24" x14ac:dyDescent="0.45">
      <c r="B9" s="40">
        <v>6</v>
      </c>
      <c r="C9" s="39" t="s">
        <v>148</v>
      </c>
      <c r="D9" s="39" t="s">
        <v>271</v>
      </c>
      <c r="E9" s="52" t="s">
        <v>284</v>
      </c>
      <c r="F9" s="41" t="s">
        <v>269</v>
      </c>
      <c r="H9" s="40">
        <v>42</v>
      </c>
      <c r="I9" s="39" t="s">
        <v>179</v>
      </c>
      <c r="J9" s="39" t="s">
        <v>294</v>
      </c>
      <c r="K9" s="53" t="s">
        <v>285</v>
      </c>
      <c r="L9" s="41" t="s">
        <v>279</v>
      </c>
      <c r="N9" s="40">
        <v>78</v>
      </c>
      <c r="O9" s="39" t="s">
        <v>211</v>
      </c>
      <c r="P9" s="39" t="s">
        <v>309</v>
      </c>
      <c r="Q9" s="53" t="s">
        <v>285</v>
      </c>
      <c r="R9" s="41" t="s">
        <v>280</v>
      </c>
      <c r="T9" s="40">
        <v>114</v>
      </c>
      <c r="U9" s="39" t="s">
        <v>238</v>
      </c>
      <c r="V9" s="39" t="s">
        <v>271</v>
      </c>
      <c r="W9" s="52" t="s">
        <v>284</v>
      </c>
      <c r="X9" s="41" t="s">
        <v>269</v>
      </c>
    </row>
    <row r="10" spans="2:24" x14ac:dyDescent="0.45">
      <c r="B10" s="40">
        <v>7</v>
      </c>
      <c r="C10" s="39" t="s">
        <v>149</v>
      </c>
      <c r="D10" s="39" t="s">
        <v>271</v>
      </c>
      <c r="E10" s="53" t="s">
        <v>284</v>
      </c>
      <c r="F10" s="41" t="s">
        <v>269</v>
      </c>
      <c r="H10" s="40">
        <v>43</v>
      </c>
      <c r="I10" s="39" t="s">
        <v>180</v>
      </c>
      <c r="J10" s="39" t="s">
        <v>294</v>
      </c>
      <c r="K10" s="53" t="s">
        <v>285</v>
      </c>
      <c r="L10" s="41" t="s">
        <v>279</v>
      </c>
      <c r="N10" s="40">
        <v>79</v>
      </c>
      <c r="O10" s="39" t="s">
        <v>212</v>
      </c>
      <c r="P10" s="39" t="s">
        <v>301</v>
      </c>
      <c r="Q10" s="53" t="s">
        <v>284</v>
      </c>
      <c r="R10" s="41" t="s">
        <v>280</v>
      </c>
      <c r="T10" s="40">
        <v>115</v>
      </c>
      <c r="U10" s="39" t="s">
        <v>239</v>
      </c>
      <c r="V10" s="39" t="s">
        <v>271</v>
      </c>
      <c r="W10" s="53" t="s">
        <v>284</v>
      </c>
      <c r="X10" s="41" t="s">
        <v>269</v>
      </c>
    </row>
    <row r="11" spans="2:24" x14ac:dyDescent="0.45">
      <c r="B11" s="40">
        <v>8</v>
      </c>
      <c r="C11" s="39" t="s">
        <v>150</v>
      </c>
      <c r="D11" s="39" t="s">
        <v>271</v>
      </c>
      <c r="E11" s="53" t="s">
        <v>284</v>
      </c>
      <c r="F11" s="41" t="s">
        <v>269</v>
      </c>
      <c r="H11" s="40">
        <v>44</v>
      </c>
      <c r="I11" s="39" t="s">
        <v>181</v>
      </c>
      <c r="J11" s="39" t="s">
        <v>294</v>
      </c>
      <c r="K11" s="53" t="s">
        <v>285</v>
      </c>
      <c r="L11" s="41" t="s">
        <v>279</v>
      </c>
      <c r="N11" s="40">
        <v>80</v>
      </c>
      <c r="O11" s="39" t="s">
        <v>213</v>
      </c>
      <c r="P11" s="39" t="s">
        <v>302</v>
      </c>
      <c r="Q11" s="53" t="s">
        <v>284</v>
      </c>
      <c r="R11" s="41" t="s">
        <v>280</v>
      </c>
      <c r="T11" s="40">
        <v>116</v>
      </c>
      <c r="U11" s="39" t="s">
        <v>240</v>
      </c>
      <c r="V11" s="39" t="s">
        <v>271</v>
      </c>
      <c r="W11" s="53" t="s">
        <v>284</v>
      </c>
      <c r="X11" s="41" t="s">
        <v>269</v>
      </c>
    </row>
    <row r="12" spans="2:24" x14ac:dyDescent="0.45">
      <c r="B12" s="40">
        <v>9</v>
      </c>
      <c r="C12" s="39" t="s">
        <v>151</v>
      </c>
      <c r="D12" s="39" t="s">
        <v>271</v>
      </c>
      <c r="E12" s="52" t="s">
        <v>284</v>
      </c>
      <c r="F12" s="41" t="s">
        <v>269</v>
      </c>
      <c r="H12" s="40">
        <v>45</v>
      </c>
      <c r="I12" s="39" t="s">
        <v>182</v>
      </c>
      <c r="J12" s="39" t="s">
        <v>294</v>
      </c>
      <c r="K12" s="53" t="s">
        <v>285</v>
      </c>
      <c r="L12" s="41" t="s">
        <v>279</v>
      </c>
      <c r="N12" s="40">
        <v>81</v>
      </c>
      <c r="O12" s="39" t="s">
        <v>214</v>
      </c>
      <c r="P12" s="39" t="s">
        <v>303</v>
      </c>
      <c r="Q12" s="53" t="s">
        <v>284</v>
      </c>
      <c r="R12" s="111" t="s">
        <v>304</v>
      </c>
      <c r="T12" s="40">
        <v>117</v>
      </c>
      <c r="U12" s="39" t="s">
        <v>242</v>
      </c>
      <c r="V12" s="39" t="s">
        <v>271</v>
      </c>
      <c r="W12" s="52" t="s">
        <v>284</v>
      </c>
      <c r="X12" s="41" t="s">
        <v>269</v>
      </c>
    </row>
    <row r="13" spans="2:24" x14ac:dyDescent="0.45">
      <c r="B13" s="40">
        <v>10</v>
      </c>
      <c r="C13" s="39" t="s">
        <v>152</v>
      </c>
      <c r="D13" s="39" t="s">
        <v>271</v>
      </c>
      <c r="E13" s="52" t="s">
        <v>284</v>
      </c>
      <c r="F13" s="41" t="s">
        <v>269</v>
      </c>
      <c r="H13" s="40">
        <v>46</v>
      </c>
      <c r="I13" s="39" t="s">
        <v>183</v>
      </c>
      <c r="J13" s="39" t="s">
        <v>294</v>
      </c>
      <c r="K13" s="53" t="s">
        <v>285</v>
      </c>
      <c r="L13" s="41" t="s">
        <v>279</v>
      </c>
      <c r="N13" s="40">
        <v>82</v>
      </c>
      <c r="O13" s="39" t="s">
        <v>215</v>
      </c>
      <c r="P13" s="39" t="s">
        <v>303</v>
      </c>
      <c r="Q13" s="53" t="s">
        <v>284</v>
      </c>
      <c r="R13" s="112"/>
      <c r="T13" s="40">
        <v>118</v>
      </c>
      <c r="U13" s="39" t="s">
        <v>241</v>
      </c>
      <c r="V13" s="39" t="s">
        <v>271</v>
      </c>
      <c r="W13" s="52" t="s">
        <v>284</v>
      </c>
      <c r="X13" s="41" t="s">
        <v>269</v>
      </c>
    </row>
    <row r="14" spans="2:24" x14ac:dyDescent="0.45">
      <c r="B14" s="40">
        <v>11</v>
      </c>
      <c r="C14" s="39" t="s">
        <v>153</v>
      </c>
      <c r="D14" s="39" t="s">
        <v>271</v>
      </c>
      <c r="E14" s="53" t="s">
        <v>284</v>
      </c>
      <c r="F14" s="41" t="s">
        <v>269</v>
      </c>
      <c r="H14" s="40">
        <v>47</v>
      </c>
      <c r="I14" s="39" t="s">
        <v>184</v>
      </c>
      <c r="J14" s="39" t="s">
        <v>294</v>
      </c>
      <c r="K14" s="53" t="s">
        <v>285</v>
      </c>
      <c r="L14" s="41" t="s">
        <v>279</v>
      </c>
      <c r="N14" s="45">
        <v>83</v>
      </c>
      <c r="O14" s="46" t="s">
        <v>216</v>
      </c>
      <c r="P14" s="46" t="s">
        <v>305</v>
      </c>
      <c r="Q14" s="52" t="s">
        <v>284</v>
      </c>
      <c r="R14" s="47" t="s">
        <v>306</v>
      </c>
      <c r="T14" s="40">
        <v>119</v>
      </c>
      <c r="U14" s="39" t="s">
        <v>243</v>
      </c>
      <c r="V14" s="39" t="s">
        <v>271</v>
      </c>
      <c r="W14" s="53" t="s">
        <v>284</v>
      </c>
      <c r="X14" s="41" t="s">
        <v>269</v>
      </c>
    </row>
    <row r="15" spans="2:24" x14ac:dyDescent="0.45">
      <c r="B15" s="40">
        <v>12</v>
      </c>
      <c r="C15" s="39" t="s">
        <v>154</v>
      </c>
      <c r="D15" s="39" t="s">
        <v>271</v>
      </c>
      <c r="E15" s="53" t="s">
        <v>284</v>
      </c>
      <c r="F15" s="41" t="s">
        <v>269</v>
      </c>
      <c r="H15" s="40">
        <v>48</v>
      </c>
      <c r="I15" s="39" t="s">
        <v>185</v>
      </c>
      <c r="J15" s="39" t="s">
        <v>294</v>
      </c>
      <c r="K15" s="53" t="s">
        <v>285</v>
      </c>
      <c r="L15" s="41" t="s">
        <v>279</v>
      </c>
      <c r="N15" s="40">
        <v>84</v>
      </c>
      <c r="O15" s="39" t="s">
        <v>217</v>
      </c>
      <c r="P15" s="39" t="s">
        <v>307</v>
      </c>
      <c r="Q15" s="53" t="s">
        <v>284</v>
      </c>
      <c r="R15" s="41" t="s">
        <v>308</v>
      </c>
      <c r="T15" s="40">
        <v>120</v>
      </c>
      <c r="U15" s="39" t="s">
        <v>244</v>
      </c>
      <c r="V15" s="39" t="s">
        <v>271</v>
      </c>
      <c r="W15" s="53" t="s">
        <v>284</v>
      </c>
      <c r="X15" s="41" t="s">
        <v>269</v>
      </c>
    </row>
    <row r="16" spans="2:24" x14ac:dyDescent="0.45">
      <c r="B16" s="40">
        <v>13</v>
      </c>
      <c r="C16" s="39" t="s">
        <v>155</v>
      </c>
      <c r="D16" s="39" t="s">
        <v>271</v>
      </c>
      <c r="E16" s="52" t="s">
        <v>284</v>
      </c>
      <c r="F16" s="41" t="s">
        <v>269</v>
      </c>
      <c r="H16" s="40">
        <v>49</v>
      </c>
      <c r="I16" s="39" t="s">
        <v>186</v>
      </c>
      <c r="J16" s="39" t="s">
        <v>294</v>
      </c>
      <c r="K16" s="53" t="s">
        <v>285</v>
      </c>
      <c r="L16" s="41" t="s">
        <v>279</v>
      </c>
      <c r="N16" s="40">
        <v>85</v>
      </c>
      <c r="O16" s="39" t="s">
        <v>218</v>
      </c>
      <c r="P16" s="39" t="s">
        <v>310</v>
      </c>
      <c r="Q16" s="53" t="s">
        <v>284</v>
      </c>
      <c r="R16" s="41" t="s">
        <v>280</v>
      </c>
      <c r="T16" s="40">
        <v>121</v>
      </c>
      <c r="U16" s="39" t="s">
        <v>245</v>
      </c>
      <c r="V16" s="39" t="s">
        <v>271</v>
      </c>
      <c r="W16" s="52" t="s">
        <v>284</v>
      </c>
      <c r="X16" s="41" t="s">
        <v>269</v>
      </c>
    </row>
    <row r="17" spans="2:24" x14ac:dyDescent="0.45">
      <c r="B17" s="40">
        <v>14</v>
      </c>
      <c r="C17" s="39" t="s">
        <v>156</v>
      </c>
      <c r="D17" s="39" t="s">
        <v>271</v>
      </c>
      <c r="E17" s="52" t="s">
        <v>284</v>
      </c>
      <c r="F17" s="41" t="s">
        <v>269</v>
      </c>
      <c r="H17" s="40">
        <v>50</v>
      </c>
      <c r="I17" s="39" t="s">
        <v>187</v>
      </c>
      <c r="J17" s="39" t="s">
        <v>294</v>
      </c>
      <c r="K17" s="53" t="s">
        <v>285</v>
      </c>
      <c r="L17" s="41" t="s">
        <v>279</v>
      </c>
      <c r="N17" s="40">
        <v>86</v>
      </c>
      <c r="O17" s="39" t="s">
        <v>166</v>
      </c>
      <c r="P17" s="39" t="s">
        <v>276</v>
      </c>
      <c r="Q17" s="53" t="s">
        <v>284</v>
      </c>
      <c r="R17" s="41" t="s">
        <v>277</v>
      </c>
      <c r="T17" s="40">
        <v>122</v>
      </c>
      <c r="U17" s="39" t="s">
        <v>246</v>
      </c>
      <c r="V17" s="39" t="s">
        <v>271</v>
      </c>
      <c r="W17" s="52" t="s">
        <v>284</v>
      </c>
      <c r="X17" s="41" t="s">
        <v>269</v>
      </c>
    </row>
    <row r="18" spans="2:24" x14ac:dyDescent="0.45">
      <c r="B18" s="40">
        <v>15</v>
      </c>
      <c r="C18" s="39" t="s">
        <v>157</v>
      </c>
      <c r="D18" s="39" t="s">
        <v>271</v>
      </c>
      <c r="E18" s="53" t="s">
        <v>284</v>
      </c>
      <c r="F18" s="41" t="s">
        <v>269</v>
      </c>
      <c r="H18" s="40">
        <v>51</v>
      </c>
      <c r="I18" s="39" t="s">
        <v>188</v>
      </c>
      <c r="J18" s="39" t="s">
        <v>294</v>
      </c>
      <c r="K18" s="53" t="s">
        <v>285</v>
      </c>
      <c r="L18" s="41" t="s">
        <v>279</v>
      </c>
      <c r="N18" s="40">
        <v>87</v>
      </c>
      <c r="O18" s="39" t="s">
        <v>166</v>
      </c>
      <c r="P18" s="39" t="s">
        <v>276</v>
      </c>
      <c r="Q18" s="53" t="s">
        <v>284</v>
      </c>
      <c r="R18" s="41" t="s">
        <v>277</v>
      </c>
      <c r="T18" s="40">
        <v>123</v>
      </c>
      <c r="U18" s="39" t="s">
        <v>247</v>
      </c>
      <c r="V18" s="39" t="s">
        <v>271</v>
      </c>
      <c r="W18" s="53" t="s">
        <v>284</v>
      </c>
      <c r="X18" s="41" t="s">
        <v>269</v>
      </c>
    </row>
    <row r="19" spans="2:24" x14ac:dyDescent="0.45">
      <c r="B19" s="40">
        <v>16</v>
      </c>
      <c r="C19" s="39" t="s">
        <v>158</v>
      </c>
      <c r="D19" s="39" t="s">
        <v>271</v>
      </c>
      <c r="E19" s="53" t="s">
        <v>284</v>
      </c>
      <c r="F19" s="41" t="s">
        <v>269</v>
      </c>
      <c r="H19" s="40">
        <v>52</v>
      </c>
      <c r="I19" s="39" t="s">
        <v>189</v>
      </c>
      <c r="J19" s="39" t="s">
        <v>294</v>
      </c>
      <c r="K19" s="53" t="s">
        <v>285</v>
      </c>
      <c r="L19" s="41" t="s">
        <v>279</v>
      </c>
      <c r="N19" s="40">
        <v>88</v>
      </c>
      <c r="O19" s="39" t="s">
        <v>165</v>
      </c>
      <c r="P19" s="39" t="s">
        <v>274</v>
      </c>
      <c r="Q19" s="53" t="s">
        <v>284</v>
      </c>
      <c r="R19" s="41" t="s">
        <v>275</v>
      </c>
      <c r="T19" s="40">
        <v>124</v>
      </c>
      <c r="U19" s="39" t="s">
        <v>248</v>
      </c>
      <c r="V19" s="39" t="s">
        <v>271</v>
      </c>
      <c r="W19" s="53" t="s">
        <v>284</v>
      </c>
      <c r="X19" s="41" t="s">
        <v>269</v>
      </c>
    </row>
    <row r="20" spans="2:24" x14ac:dyDescent="0.45">
      <c r="B20" s="40">
        <v>17</v>
      </c>
      <c r="C20" s="39" t="s">
        <v>159</v>
      </c>
      <c r="D20" s="39" t="s">
        <v>271</v>
      </c>
      <c r="E20" s="52" t="s">
        <v>284</v>
      </c>
      <c r="F20" s="41" t="s">
        <v>269</v>
      </c>
      <c r="H20" s="40">
        <v>53</v>
      </c>
      <c r="I20" s="39" t="s">
        <v>190</v>
      </c>
      <c r="J20" s="39" t="s">
        <v>294</v>
      </c>
      <c r="K20" s="53" t="s">
        <v>285</v>
      </c>
      <c r="L20" s="41" t="s">
        <v>279</v>
      </c>
      <c r="N20" s="40">
        <v>89</v>
      </c>
      <c r="O20" s="39" t="s">
        <v>165</v>
      </c>
      <c r="P20" s="39" t="s">
        <v>274</v>
      </c>
      <c r="Q20" s="53" t="s">
        <v>284</v>
      </c>
      <c r="R20" s="41" t="s">
        <v>275</v>
      </c>
      <c r="T20" s="40">
        <v>125</v>
      </c>
      <c r="U20" s="39" t="s">
        <v>249</v>
      </c>
      <c r="V20" s="39" t="s">
        <v>271</v>
      </c>
      <c r="W20" s="52" t="s">
        <v>284</v>
      </c>
      <c r="X20" s="41" t="s">
        <v>269</v>
      </c>
    </row>
    <row r="21" spans="2:24" x14ac:dyDescent="0.45">
      <c r="B21" s="40">
        <v>18</v>
      </c>
      <c r="C21" s="39" t="s">
        <v>160</v>
      </c>
      <c r="D21" s="39" t="s">
        <v>271</v>
      </c>
      <c r="E21" s="52" t="s">
        <v>284</v>
      </c>
      <c r="F21" s="41" t="s">
        <v>269</v>
      </c>
      <c r="H21" s="40">
        <v>54</v>
      </c>
      <c r="I21" s="39" t="s">
        <v>191</v>
      </c>
      <c r="J21" s="39" t="s">
        <v>294</v>
      </c>
      <c r="K21" s="53" t="s">
        <v>285</v>
      </c>
      <c r="L21" s="41" t="s">
        <v>279</v>
      </c>
      <c r="N21" s="40">
        <v>90</v>
      </c>
      <c r="O21" s="39" t="s">
        <v>144</v>
      </c>
      <c r="P21" s="46" t="s">
        <v>267</v>
      </c>
      <c r="Q21" s="52" t="s">
        <v>284</v>
      </c>
      <c r="R21" s="47" t="s">
        <v>268</v>
      </c>
      <c r="T21" s="40">
        <v>126</v>
      </c>
      <c r="U21" s="39" t="s">
        <v>250</v>
      </c>
      <c r="V21" s="39" t="s">
        <v>271</v>
      </c>
      <c r="W21" s="52" t="s">
        <v>284</v>
      </c>
      <c r="X21" s="41" t="s">
        <v>269</v>
      </c>
    </row>
    <row r="22" spans="2:24" x14ac:dyDescent="0.45">
      <c r="B22" s="40">
        <v>19</v>
      </c>
      <c r="C22" s="39" t="s">
        <v>161</v>
      </c>
      <c r="D22" s="39" t="s">
        <v>272</v>
      </c>
      <c r="E22" s="53" t="s">
        <v>285</v>
      </c>
      <c r="F22" s="41" t="s">
        <v>273</v>
      </c>
      <c r="H22" s="40">
        <v>55</v>
      </c>
      <c r="I22" s="39" t="s">
        <v>192</v>
      </c>
      <c r="J22" s="39" t="s">
        <v>294</v>
      </c>
      <c r="K22" s="53" t="s">
        <v>285</v>
      </c>
      <c r="L22" s="41" t="s">
        <v>279</v>
      </c>
      <c r="N22" s="40">
        <v>91</v>
      </c>
      <c r="O22" s="39" t="s">
        <v>219</v>
      </c>
      <c r="P22" s="39" t="s">
        <v>271</v>
      </c>
      <c r="Q22" s="53" t="s">
        <v>284</v>
      </c>
      <c r="R22" s="41" t="s">
        <v>270</v>
      </c>
      <c r="T22" s="40">
        <v>127</v>
      </c>
      <c r="U22" s="39" t="s">
        <v>251</v>
      </c>
      <c r="V22" s="39" t="s">
        <v>271</v>
      </c>
      <c r="W22" s="53" t="s">
        <v>284</v>
      </c>
      <c r="X22" s="41" t="s">
        <v>270</v>
      </c>
    </row>
    <row r="23" spans="2:24" x14ac:dyDescent="0.45">
      <c r="B23" s="40">
        <v>20</v>
      </c>
      <c r="C23" s="39" t="s">
        <v>162</v>
      </c>
      <c r="D23" s="39" t="s">
        <v>272</v>
      </c>
      <c r="E23" s="53" t="s">
        <v>285</v>
      </c>
      <c r="F23" s="41" t="s">
        <v>273</v>
      </c>
      <c r="H23" s="40">
        <v>56</v>
      </c>
      <c r="I23" s="39" t="s">
        <v>193</v>
      </c>
      <c r="J23" s="39" t="s">
        <v>294</v>
      </c>
      <c r="K23" s="53" t="s">
        <v>285</v>
      </c>
      <c r="L23" s="41" t="s">
        <v>279</v>
      </c>
      <c r="N23" s="40">
        <v>92</v>
      </c>
      <c r="O23" s="39" t="s">
        <v>220</v>
      </c>
      <c r="P23" s="39" t="s">
        <v>271</v>
      </c>
      <c r="Q23" s="53" t="s">
        <v>284</v>
      </c>
      <c r="R23" s="41" t="s">
        <v>270</v>
      </c>
      <c r="T23" s="40">
        <v>128</v>
      </c>
      <c r="U23" s="39" t="s">
        <v>252</v>
      </c>
      <c r="V23" s="39" t="s">
        <v>271</v>
      </c>
      <c r="W23" s="53" t="s">
        <v>284</v>
      </c>
      <c r="X23" s="41" t="s">
        <v>270</v>
      </c>
    </row>
    <row r="24" spans="2:24" x14ac:dyDescent="0.45">
      <c r="B24" s="40">
        <v>21</v>
      </c>
      <c r="C24" s="39" t="s">
        <v>163</v>
      </c>
      <c r="D24" s="39" t="s">
        <v>272</v>
      </c>
      <c r="E24" s="53" t="s">
        <v>285</v>
      </c>
      <c r="F24" s="41" t="s">
        <v>273</v>
      </c>
      <c r="H24" s="40">
        <v>57</v>
      </c>
      <c r="I24" s="39" t="s">
        <v>194</v>
      </c>
      <c r="J24" s="39" t="s">
        <v>294</v>
      </c>
      <c r="K24" s="53" t="s">
        <v>285</v>
      </c>
      <c r="L24" s="41" t="s">
        <v>279</v>
      </c>
      <c r="N24" s="40">
        <v>93</v>
      </c>
      <c r="O24" s="39" t="s">
        <v>221</v>
      </c>
      <c r="P24" s="39" t="s">
        <v>271</v>
      </c>
      <c r="Q24" s="52" t="s">
        <v>284</v>
      </c>
      <c r="R24" s="41" t="s">
        <v>269</v>
      </c>
      <c r="T24" s="40">
        <v>129</v>
      </c>
      <c r="U24" s="39" t="s">
        <v>253</v>
      </c>
      <c r="V24" s="39" t="s">
        <v>271</v>
      </c>
      <c r="W24" s="52" t="s">
        <v>284</v>
      </c>
      <c r="X24" s="41" t="s">
        <v>269</v>
      </c>
    </row>
    <row r="25" spans="2:24" x14ac:dyDescent="0.45">
      <c r="B25" s="40">
        <v>22</v>
      </c>
      <c r="C25" s="39" t="s">
        <v>164</v>
      </c>
      <c r="D25" s="39" t="s">
        <v>272</v>
      </c>
      <c r="E25" s="53" t="s">
        <v>285</v>
      </c>
      <c r="F25" s="41" t="s">
        <v>273</v>
      </c>
      <c r="H25" s="40">
        <v>58</v>
      </c>
      <c r="I25" s="39" t="s">
        <v>195</v>
      </c>
      <c r="J25" s="39" t="s">
        <v>294</v>
      </c>
      <c r="K25" s="53" t="s">
        <v>285</v>
      </c>
      <c r="L25" s="41" t="s">
        <v>279</v>
      </c>
      <c r="N25" s="40">
        <v>94</v>
      </c>
      <c r="O25" s="39" t="s">
        <v>222</v>
      </c>
      <c r="P25" s="39" t="s">
        <v>271</v>
      </c>
      <c r="Q25" s="52" t="s">
        <v>284</v>
      </c>
      <c r="R25" s="41" t="s">
        <v>269</v>
      </c>
      <c r="T25" s="40">
        <v>130</v>
      </c>
      <c r="U25" s="39" t="s">
        <v>254</v>
      </c>
      <c r="V25" s="39" t="s">
        <v>271</v>
      </c>
      <c r="W25" s="52" t="s">
        <v>284</v>
      </c>
      <c r="X25" s="41" t="s">
        <v>269</v>
      </c>
    </row>
    <row r="26" spans="2:24" x14ac:dyDescent="0.45">
      <c r="B26" s="40">
        <v>23</v>
      </c>
      <c r="C26" s="39" t="s">
        <v>144</v>
      </c>
      <c r="D26" s="46" t="s">
        <v>267</v>
      </c>
      <c r="E26" s="52" t="s">
        <v>284</v>
      </c>
      <c r="F26" s="47" t="s">
        <v>268</v>
      </c>
      <c r="H26" s="40">
        <v>59</v>
      </c>
      <c r="I26" s="39" t="s">
        <v>196</v>
      </c>
      <c r="J26" s="39" t="s">
        <v>294</v>
      </c>
      <c r="K26" s="53" t="s">
        <v>285</v>
      </c>
      <c r="L26" s="41" t="s">
        <v>279</v>
      </c>
      <c r="N26" s="40">
        <v>95</v>
      </c>
      <c r="O26" s="39" t="s">
        <v>223</v>
      </c>
      <c r="P26" s="39" t="s">
        <v>271</v>
      </c>
      <c r="Q26" s="53" t="s">
        <v>284</v>
      </c>
      <c r="R26" s="41" t="s">
        <v>269</v>
      </c>
      <c r="T26" s="40">
        <v>131</v>
      </c>
      <c r="U26" s="39" t="s">
        <v>255</v>
      </c>
      <c r="V26" s="39" t="s">
        <v>271</v>
      </c>
      <c r="W26" s="53" t="s">
        <v>284</v>
      </c>
      <c r="X26" s="41" t="s">
        <v>269</v>
      </c>
    </row>
    <row r="27" spans="2:24" x14ac:dyDescent="0.45">
      <c r="B27" s="40">
        <v>24</v>
      </c>
      <c r="C27" s="39" t="s">
        <v>165</v>
      </c>
      <c r="D27" s="39" t="s">
        <v>274</v>
      </c>
      <c r="E27" s="53" t="s">
        <v>284</v>
      </c>
      <c r="F27" s="41" t="s">
        <v>275</v>
      </c>
      <c r="H27" s="40">
        <v>60</v>
      </c>
      <c r="I27" s="39" t="s">
        <v>197</v>
      </c>
      <c r="J27" s="39" t="s">
        <v>294</v>
      </c>
      <c r="K27" s="53" t="s">
        <v>285</v>
      </c>
      <c r="L27" s="41" t="s">
        <v>279</v>
      </c>
      <c r="N27" s="40">
        <v>96</v>
      </c>
      <c r="O27" s="39" t="s">
        <v>224</v>
      </c>
      <c r="P27" s="39" t="s">
        <v>271</v>
      </c>
      <c r="Q27" s="53" t="s">
        <v>284</v>
      </c>
      <c r="R27" s="41" t="s">
        <v>269</v>
      </c>
      <c r="T27" s="40">
        <v>132</v>
      </c>
      <c r="U27" s="39" t="s">
        <v>256</v>
      </c>
      <c r="V27" s="39" t="s">
        <v>271</v>
      </c>
      <c r="W27" s="53" t="s">
        <v>284</v>
      </c>
      <c r="X27" s="41" t="s">
        <v>269</v>
      </c>
    </row>
    <row r="28" spans="2:24" x14ac:dyDescent="0.45">
      <c r="B28" s="40">
        <v>25</v>
      </c>
      <c r="C28" s="39" t="s">
        <v>166</v>
      </c>
      <c r="D28" s="39" t="s">
        <v>276</v>
      </c>
      <c r="E28" s="53" t="s">
        <v>284</v>
      </c>
      <c r="F28" s="41" t="s">
        <v>277</v>
      </c>
      <c r="H28" s="40">
        <v>61</v>
      </c>
      <c r="I28" s="39" t="s">
        <v>198</v>
      </c>
      <c r="J28" s="39" t="s">
        <v>294</v>
      </c>
      <c r="K28" s="53" t="s">
        <v>285</v>
      </c>
      <c r="L28" s="41" t="s">
        <v>279</v>
      </c>
      <c r="N28" s="40">
        <v>97</v>
      </c>
      <c r="O28" s="39" t="s">
        <v>225</v>
      </c>
      <c r="P28" s="39" t="s">
        <v>271</v>
      </c>
      <c r="Q28" s="52" t="s">
        <v>284</v>
      </c>
      <c r="R28" s="41" t="s">
        <v>269</v>
      </c>
      <c r="T28" s="40">
        <v>133</v>
      </c>
      <c r="U28" s="39" t="s">
        <v>257</v>
      </c>
      <c r="V28" s="39" t="s">
        <v>271</v>
      </c>
      <c r="W28" s="52" t="s">
        <v>284</v>
      </c>
      <c r="X28" s="41" t="s">
        <v>269</v>
      </c>
    </row>
    <row r="29" spans="2:24" x14ac:dyDescent="0.45">
      <c r="B29" s="40">
        <v>26</v>
      </c>
      <c r="C29" s="39" t="s">
        <v>166</v>
      </c>
      <c r="D29" s="39" t="s">
        <v>276</v>
      </c>
      <c r="E29" s="53" t="s">
        <v>284</v>
      </c>
      <c r="F29" s="41" t="s">
        <v>277</v>
      </c>
      <c r="H29" s="40">
        <v>62</v>
      </c>
      <c r="I29" s="39" t="s">
        <v>199</v>
      </c>
      <c r="J29" s="39" t="s">
        <v>294</v>
      </c>
      <c r="K29" s="53" t="s">
        <v>285</v>
      </c>
      <c r="L29" s="41" t="s">
        <v>279</v>
      </c>
      <c r="N29" s="40">
        <v>98</v>
      </c>
      <c r="O29" s="39" t="s">
        <v>226</v>
      </c>
      <c r="P29" s="39" t="s">
        <v>271</v>
      </c>
      <c r="Q29" s="52" t="s">
        <v>284</v>
      </c>
      <c r="R29" s="41" t="s">
        <v>269</v>
      </c>
      <c r="T29" s="40">
        <v>134</v>
      </c>
      <c r="U29" s="39" t="s">
        <v>258</v>
      </c>
      <c r="V29" s="39" t="s">
        <v>271</v>
      </c>
      <c r="W29" s="52" t="s">
        <v>284</v>
      </c>
      <c r="X29" s="41" t="s">
        <v>269</v>
      </c>
    </row>
    <row r="30" spans="2:24" x14ac:dyDescent="0.45">
      <c r="B30" s="40">
        <v>27</v>
      </c>
      <c r="C30" s="39" t="s">
        <v>167</v>
      </c>
      <c r="D30" s="39" t="s">
        <v>278</v>
      </c>
      <c r="E30" s="53" t="s">
        <v>286</v>
      </c>
      <c r="F30" s="41" t="s">
        <v>280</v>
      </c>
      <c r="H30" s="40">
        <v>63</v>
      </c>
      <c r="I30" s="39" t="s">
        <v>200</v>
      </c>
      <c r="J30" s="39" t="s">
        <v>294</v>
      </c>
      <c r="K30" s="53" t="s">
        <v>285</v>
      </c>
      <c r="L30" s="41" t="s">
        <v>279</v>
      </c>
      <c r="N30" s="40">
        <v>99</v>
      </c>
      <c r="O30" s="39" t="s">
        <v>227</v>
      </c>
      <c r="P30" s="39" t="s">
        <v>271</v>
      </c>
      <c r="Q30" s="53" t="s">
        <v>284</v>
      </c>
      <c r="R30" s="41" t="s">
        <v>269</v>
      </c>
      <c r="T30" s="40">
        <v>135</v>
      </c>
      <c r="U30" s="39" t="s">
        <v>259</v>
      </c>
      <c r="V30" s="39" t="s">
        <v>271</v>
      </c>
      <c r="W30" s="53" t="s">
        <v>284</v>
      </c>
      <c r="X30" s="41" t="s">
        <v>269</v>
      </c>
    </row>
    <row r="31" spans="2:24" x14ac:dyDescent="0.45">
      <c r="B31" s="40">
        <v>28</v>
      </c>
      <c r="C31" s="39" t="s">
        <v>168</v>
      </c>
      <c r="D31" s="39" t="s">
        <v>281</v>
      </c>
      <c r="E31" s="53" t="s">
        <v>284</v>
      </c>
      <c r="F31" s="41" t="s">
        <v>282</v>
      </c>
      <c r="H31" s="40">
        <v>64</v>
      </c>
      <c r="I31" s="39" t="s">
        <v>201</v>
      </c>
      <c r="J31" s="39" t="s">
        <v>294</v>
      </c>
      <c r="K31" s="53" t="s">
        <v>285</v>
      </c>
      <c r="L31" s="41" t="s">
        <v>279</v>
      </c>
      <c r="N31" s="40">
        <v>100</v>
      </c>
      <c r="O31" s="39" t="s">
        <v>228</v>
      </c>
      <c r="P31" s="39" t="s">
        <v>271</v>
      </c>
      <c r="Q31" s="53" t="s">
        <v>284</v>
      </c>
      <c r="R31" s="41" t="s">
        <v>269</v>
      </c>
      <c r="T31" s="40">
        <v>136</v>
      </c>
      <c r="U31" s="39" t="s">
        <v>260</v>
      </c>
      <c r="V31" s="39" t="s">
        <v>271</v>
      </c>
      <c r="W31" s="53" t="s">
        <v>284</v>
      </c>
      <c r="X31" s="41" t="s">
        <v>269</v>
      </c>
    </row>
    <row r="32" spans="2:24" x14ac:dyDescent="0.45">
      <c r="B32" s="40">
        <v>29</v>
      </c>
      <c r="C32" s="39" t="s">
        <v>169</v>
      </c>
      <c r="D32" s="39" t="s">
        <v>283</v>
      </c>
      <c r="E32" s="53" t="s">
        <v>284</v>
      </c>
      <c r="F32" s="41" t="s">
        <v>280</v>
      </c>
      <c r="H32" s="40">
        <v>65</v>
      </c>
      <c r="I32" s="39" t="s">
        <v>202</v>
      </c>
      <c r="J32" s="39" t="s">
        <v>294</v>
      </c>
      <c r="K32" s="53" t="s">
        <v>285</v>
      </c>
      <c r="L32" s="41" t="s">
        <v>279</v>
      </c>
      <c r="N32" s="40">
        <v>101</v>
      </c>
      <c r="O32" s="39" t="s">
        <v>229</v>
      </c>
      <c r="P32" s="39" t="s">
        <v>271</v>
      </c>
      <c r="Q32" s="52" t="s">
        <v>284</v>
      </c>
      <c r="R32" s="41" t="s">
        <v>269</v>
      </c>
      <c r="T32" s="40">
        <v>137</v>
      </c>
      <c r="U32" s="39" t="s">
        <v>262</v>
      </c>
      <c r="V32" s="39" t="s">
        <v>271</v>
      </c>
      <c r="W32" s="52" t="s">
        <v>284</v>
      </c>
      <c r="X32" s="41" t="s">
        <v>269</v>
      </c>
    </row>
    <row r="33" spans="2:24" x14ac:dyDescent="0.45">
      <c r="B33" s="40">
        <v>30</v>
      </c>
      <c r="C33" s="39" t="s">
        <v>170</v>
      </c>
      <c r="D33" s="39" t="s">
        <v>287</v>
      </c>
      <c r="E33" s="53" t="s">
        <v>284</v>
      </c>
      <c r="F33" s="41" t="s">
        <v>280</v>
      </c>
      <c r="H33" s="40">
        <v>66</v>
      </c>
      <c r="I33" s="39" t="s">
        <v>203</v>
      </c>
      <c r="J33" s="39" t="s">
        <v>294</v>
      </c>
      <c r="K33" s="53" t="s">
        <v>285</v>
      </c>
      <c r="L33" s="41" t="s">
        <v>279</v>
      </c>
      <c r="N33" s="40">
        <v>102</v>
      </c>
      <c r="O33" s="39" t="s">
        <v>230</v>
      </c>
      <c r="P33" s="39" t="s">
        <v>271</v>
      </c>
      <c r="Q33" s="52" t="s">
        <v>284</v>
      </c>
      <c r="R33" s="41" t="s">
        <v>269</v>
      </c>
      <c r="T33" s="40">
        <v>138</v>
      </c>
      <c r="U33" s="39" t="s">
        <v>261</v>
      </c>
      <c r="V33" s="39" t="s">
        <v>271</v>
      </c>
      <c r="W33" s="52" t="s">
        <v>284</v>
      </c>
      <c r="X33" s="41" t="s">
        <v>269</v>
      </c>
    </row>
    <row r="34" spans="2:24" x14ac:dyDescent="0.45">
      <c r="B34" s="40">
        <v>31</v>
      </c>
      <c r="C34" s="39" t="s">
        <v>171</v>
      </c>
      <c r="D34" s="39" t="s">
        <v>288</v>
      </c>
      <c r="E34" s="53" t="s">
        <v>284</v>
      </c>
      <c r="F34" s="41" t="s">
        <v>280</v>
      </c>
      <c r="H34" s="40">
        <v>67</v>
      </c>
      <c r="I34" s="39" t="s">
        <v>204</v>
      </c>
      <c r="J34" s="39" t="s">
        <v>294</v>
      </c>
      <c r="K34" s="53" t="s">
        <v>285</v>
      </c>
      <c r="L34" s="41" t="s">
        <v>279</v>
      </c>
      <c r="N34" s="40">
        <v>103</v>
      </c>
      <c r="O34" s="39" t="s">
        <v>231</v>
      </c>
      <c r="P34" s="39" t="s">
        <v>271</v>
      </c>
      <c r="Q34" s="53" t="s">
        <v>284</v>
      </c>
      <c r="R34" s="41" t="s">
        <v>269</v>
      </c>
      <c r="T34" s="40">
        <v>139</v>
      </c>
      <c r="U34" s="39" t="s">
        <v>263</v>
      </c>
      <c r="V34" s="39" t="s">
        <v>271</v>
      </c>
      <c r="W34" s="53" t="s">
        <v>284</v>
      </c>
      <c r="X34" s="41" t="s">
        <v>269</v>
      </c>
    </row>
    <row r="35" spans="2:24" x14ac:dyDescent="0.45">
      <c r="B35" s="40">
        <v>32</v>
      </c>
      <c r="C35" s="39" t="s">
        <v>172</v>
      </c>
      <c r="D35" s="39" t="s">
        <v>289</v>
      </c>
      <c r="E35" s="53" t="s">
        <v>284</v>
      </c>
      <c r="F35" s="41" t="s">
        <v>280</v>
      </c>
      <c r="H35" s="40">
        <v>68</v>
      </c>
      <c r="I35" s="39" t="s">
        <v>205</v>
      </c>
      <c r="J35" s="39" t="s">
        <v>294</v>
      </c>
      <c r="K35" s="53" t="s">
        <v>285</v>
      </c>
      <c r="L35" s="41" t="s">
        <v>279</v>
      </c>
      <c r="N35" s="40">
        <v>104</v>
      </c>
      <c r="O35" s="39" t="s">
        <v>232</v>
      </c>
      <c r="P35" s="39" t="s">
        <v>271</v>
      </c>
      <c r="Q35" s="53" t="s">
        <v>284</v>
      </c>
      <c r="R35" s="41" t="s">
        <v>269</v>
      </c>
      <c r="T35" s="40">
        <v>140</v>
      </c>
      <c r="U35" s="39" t="s">
        <v>264</v>
      </c>
      <c r="V35" s="39" t="s">
        <v>271</v>
      </c>
      <c r="W35" s="53" t="s">
        <v>284</v>
      </c>
      <c r="X35" s="41" t="s">
        <v>269</v>
      </c>
    </row>
    <row r="36" spans="2:24" x14ac:dyDescent="0.45">
      <c r="B36" s="40">
        <v>33</v>
      </c>
      <c r="C36" s="39" t="s">
        <v>173</v>
      </c>
      <c r="D36" s="39" t="s">
        <v>290</v>
      </c>
      <c r="E36" s="53" t="s">
        <v>284</v>
      </c>
      <c r="F36" s="41" t="s">
        <v>291</v>
      </c>
      <c r="H36" s="40">
        <v>69</v>
      </c>
      <c r="I36" s="39" t="s">
        <v>206</v>
      </c>
      <c r="J36" s="39" t="s">
        <v>294</v>
      </c>
      <c r="K36" s="53" t="s">
        <v>285</v>
      </c>
      <c r="L36" s="41" t="s">
        <v>279</v>
      </c>
      <c r="N36" s="40">
        <v>105</v>
      </c>
      <c r="O36" s="39" t="s">
        <v>233</v>
      </c>
      <c r="P36" s="39" t="s">
        <v>271</v>
      </c>
      <c r="Q36" s="52" t="s">
        <v>284</v>
      </c>
      <c r="R36" s="41" t="s">
        <v>269</v>
      </c>
      <c r="T36" s="40">
        <v>141</v>
      </c>
      <c r="U36" s="39" t="s">
        <v>265</v>
      </c>
      <c r="V36" s="39" t="s">
        <v>271</v>
      </c>
      <c r="W36" s="52" t="s">
        <v>284</v>
      </c>
      <c r="X36" s="41" t="s">
        <v>269</v>
      </c>
    </row>
    <row r="37" spans="2:24" x14ac:dyDescent="0.45">
      <c r="B37" s="40">
        <v>34</v>
      </c>
      <c r="C37" s="39" t="s">
        <v>174</v>
      </c>
      <c r="D37" s="39" t="s">
        <v>292</v>
      </c>
      <c r="E37" s="53" t="s">
        <v>284</v>
      </c>
      <c r="F37" s="41" t="s">
        <v>282</v>
      </c>
      <c r="H37" s="40">
        <v>70</v>
      </c>
      <c r="I37" s="39" t="s">
        <v>207</v>
      </c>
      <c r="J37" s="39" t="s">
        <v>294</v>
      </c>
      <c r="K37" s="53" t="s">
        <v>285</v>
      </c>
      <c r="L37" s="41" t="s">
        <v>279</v>
      </c>
      <c r="N37" s="40">
        <v>106</v>
      </c>
      <c r="O37" s="39" t="s">
        <v>234</v>
      </c>
      <c r="P37" s="39" t="s">
        <v>271</v>
      </c>
      <c r="Q37" s="52" t="s">
        <v>284</v>
      </c>
      <c r="R37" s="41" t="s">
        <v>269</v>
      </c>
      <c r="T37" s="40">
        <v>142</v>
      </c>
      <c r="U37" s="39" t="s">
        <v>266</v>
      </c>
      <c r="V37" s="39" t="s">
        <v>271</v>
      </c>
      <c r="W37" s="52" t="s">
        <v>284</v>
      </c>
      <c r="X37" s="41" t="s">
        <v>269</v>
      </c>
    </row>
    <row r="38" spans="2:24" x14ac:dyDescent="0.45">
      <c r="B38" s="40">
        <v>35</v>
      </c>
      <c r="C38" s="39" t="s">
        <v>165</v>
      </c>
      <c r="D38" s="39" t="s">
        <v>274</v>
      </c>
      <c r="E38" s="53" t="s">
        <v>284</v>
      </c>
      <c r="F38" s="41" t="s">
        <v>275</v>
      </c>
      <c r="H38" s="40">
        <v>71</v>
      </c>
      <c r="I38" s="39" t="s">
        <v>165</v>
      </c>
      <c r="J38" s="39" t="s">
        <v>274</v>
      </c>
      <c r="K38" s="53" t="s">
        <v>284</v>
      </c>
      <c r="L38" s="41" t="s">
        <v>275</v>
      </c>
      <c r="N38" s="40">
        <v>107</v>
      </c>
      <c r="O38" s="39" t="s">
        <v>165</v>
      </c>
      <c r="P38" s="39" t="s">
        <v>274</v>
      </c>
      <c r="Q38" s="53" t="s">
        <v>284</v>
      </c>
      <c r="R38" s="41" t="s">
        <v>275</v>
      </c>
      <c r="T38" s="40">
        <v>143</v>
      </c>
      <c r="U38" s="39" t="s">
        <v>165</v>
      </c>
      <c r="V38" s="39" t="s">
        <v>274</v>
      </c>
      <c r="W38" s="53" t="s">
        <v>284</v>
      </c>
      <c r="X38" s="41" t="s">
        <v>275</v>
      </c>
    </row>
    <row r="39" spans="2:24" ht="18.600000000000001" thickBot="1" x14ac:dyDescent="0.5">
      <c r="B39" s="42">
        <v>36</v>
      </c>
      <c r="C39" s="43" t="s">
        <v>165</v>
      </c>
      <c r="D39" s="43" t="s">
        <v>274</v>
      </c>
      <c r="E39" s="54" t="s">
        <v>284</v>
      </c>
      <c r="F39" s="44" t="s">
        <v>275</v>
      </c>
      <c r="H39" s="42">
        <v>72</v>
      </c>
      <c r="I39" s="43" t="s">
        <v>165</v>
      </c>
      <c r="J39" s="43" t="s">
        <v>274</v>
      </c>
      <c r="K39" s="54" t="s">
        <v>284</v>
      </c>
      <c r="L39" s="44" t="s">
        <v>275</v>
      </c>
      <c r="N39" s="42">
        <v>108</v>
      </c>
      <c r="O39" s="43" t="s">
        <v>165</v>
      </c>
      <c r="P39" s="43" t="s">
        <v>274</v>
      </c>
      <c r="Q39" s="54" t="s">
        <v>284</v>
      </c>
      <c r="R39" s="44" t="s">
        <v>275</v>
      </c>
      <c r="T39" s="42">
        <v>144</v>
      </c>
      <c r="U39" s="43" t="s">
        <v>165</v>
      </c>
      <c r="V39" s="43" t="s">
        <v>274</v>
      </c>
      <c r="W39" s="54" t="s">
        <v>284</v>
      </c>
      <c r="X39" s="44" t="s">
        <v>275</v>
      </c>
    </row>
  </sheetData>
  <mergeCells count="1">
    <mergeCell ref="R12:R1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zoomScaleNormal="100" workbookViewId="0">
      <selection activeCell="D14" sqref="D14"/>
    </sheetView>
  </sheetViews>
  <sheetFormatPr defaultRowHeight="18" x14ac:dyDescent="0.45"/>
  <cols>
    <col min="2" max="2" width="19.19921875" bestFit="1" customWidth="1"/>
    <col min="3" max="3" width="7.5" bestFit="1" customWidth="1"/>
    <col min="4" max="4" width="15.19921875" style="1" bestFit="1" customWidth="1"/>
    <col min="5" max="5" width="24.3984375" style="1" bestFit="1" customWidth="1"/>
    <col min="6" max="6" width="19.09765625" customWidth="1"/>
    <col min="7" max="7" width="12.69921875" bestFit="1" customWidth="1"/>
    <col min="10" max="10" width="11.59765625" bestFit="1" customWidth="1"/>
    <col min="13" max="13" width="13.3984375" bestFit="1" customWidth="1"/>
  </cols>
  <sheetData>
    <row r="1" spans="2:7" ht="18.600000000000001" thickBot="1" x14ac:dyDescent="0.5">
      <c r="B1" s="55" t="s">
        <v>13</v>
      </c>
      <c r="C1" s="56" t="s">
        <v>14</v>
      </c>
      <c r="D1" s="57" t="s">
        <v>17</v>
      </c>
      <c r="E1" s="58" t="s">
        <v>22</v>
      </c>
      <c r="F1" s="82" t="s">
        <v>21</v>
      </c>
      <c r="G1" s="86" t="s">
        <v>334</v>
      </c>
    </row>
    <row r="2" spans="2:7" ht="36" x14ac:dyDescent="0.45">
      <c r="B2" s="60" t="s">
        <v>49</v>
      </c>
      <c r="C2" s="61">
        <v>1</v>
      </c>
      <c r="D2" s="62" t="s">
        <v>44</v>
      </c>
      <c r="E2" s="63" t="s">
        <v>45</v>
      </c>
      <c r="F2" s="83"/>
      <c r="G2" s="81" t="s">
        <v>313</v>
      </c>
    </row>
    <row r="3" spans="2:7" ht="36" x14ac:dyDescent="0.45">
      <c r="B3" s="6" t="s">
        <v>48</v>
      </c>
      <c r="C3" s="2">
        <v>1</v>
      </c>
      <c r="D3" s="3" t="s">
        <v>44</v>
      </c>
      <c r="E3" s="59" t="s">
        <v>46</v>
      </c>
      <c r="F3" s="67"/>
      <c r="G3" s="81" t="s">
        <v>314</v>
      </c>
    </row>
    <row r="4" spans="2:7" ht="36" x14ac:dyDescent="0.45">
      <c r="B4" s="6" t="s">
        <v>47</v>
      </c>
      <c r="C4" s="2">
        <v>1</v>
      </c>
      <c r="D4" s="3" t="s">
        <v>44</v>
      </c>
      <c r="E4" s="59" t="s">
        <v>46</v>
      </c>
      <c r="F4" s="67"/>
      <c r="G4" s="81" t="s">
        <v>315</v>
      </c>
    </row>
    <row r="5" spans="2:7" ht="36" x14ac:dyDescent="0.45">
      <c r="B5" s="29" t="s">
        <v>133</v>
      </c>
      <c r="C5" s="30">
        <v>4</v>
      </c>
      <c r="D5" s="31" t="s">
        <v>321</v>
      </c>
      <c r="E5" s="32" t="s">
        <v>139</v>
      </c>
      <c r="F5" s="84" t="s">
        <v>128</v>
      </c>
      <c r="G5" s="81" t="s">
        <v>316</v>
      </c>
    </row>
    <row r="6" spans="2:7" ht="36" x14ac:dyDescent="0.45">
      <c r="B6" s="29" t="s">
        <v>134</v>
      </c>
      <c r="C6" s="30">
        <v>4</v>
      </c>
      <c r="D6" s="31" t="s">
        <v>321</v>
      </c>
      <c r="E6" s="32" t="s">
        <v>140</v>
      </c>
      <c r="F6" s="76" t="s">
        <v>128</v>
      </c>
      <c r="G6" s="81" t="s">
        <v>317</v>
      </c>
    </row>
    <row r="7" spans="2:7" ht="36" x14ac:dyDescent="0.45">
      <c r="B7" s="29" t="s">
        <v>129</v>
      </c>
      <c r="C7" s="30">
        <v>2</v>
      </c>
      <c r="D7" s="31" t="s">
        <v>322</v>
      </c>
      <c r="E7" s="32" t="s">
        <v>130</v>
      </c>
      <c r="F7" s="76" t="s">
        <v>135</v>
      </c>
      <c r="G7" s="81" t="s">
        <v>318</v>
      </c>
    </row>
    <row r="8" spans="2:7" ht="36" x14ac:dyDescent="0.45">
      <c r="B8" s="29" t="s">
        <v>136</v>
      </c>
      <c r="C8" s="30">
        <v>1</v>
      </c>
      <c r="D8" s="31" t="s">
        <v>138</v>
      </c>
      <c r="E8" s="32" t="s">
        <v>137</v>
      </c>
      <c r="F8" s="76"/>
      <c r="G8" s="81" t="s">
        <v>319</v>
      </c>
    </row>
    <row r="9" spans="2:7" ht="36" x14ac:dyDescent="0.45">
      <c r="B9" s="38" t="s">
        <v>131</v>
      </c>
      <c r="C9" s="30">
        <v>2</v>
      </c>
      <c r="D9" s="31" t="s">
        <v>323</v>
      </c>
      <c r="E9" s="32" t="s">
        <v>132</v>
      </c>
      <c r="F9" s="76" t="s">
        <v>135</v>
      </c>
      <c r="G9" s="81" t="s">
        <v>320</v>
      </c>
    </row>
    <row r="10" spans="2:7" ht="36" x14ac:dyDescent="0.45">
      <c r="B10" s="38" t="s">
        <v>324</v>
      </c>
      <c r="C10" s="30">
        <v>2</v>
      </c>
      <c r="D10" s="31" t="s">
        <v>327</v>
      </c>
      <c r="E10" s="32" t="s">
        <v>325</v>
      </c>
      <c r="F10" s="76" t="s">
        <v>326</v>
      </c>
      <c r="G10" s="81" t="s">
        <v>332</v>
      </c>
    </row>
    <row r="11" spans="2:7" x14ac:dyDescent="0.45">
      <c r="B11" s="38" t="s">
        <v>328</v>
      </c>
      <c r="C11" s="30">
        <v>6</v>
      </c>
      <c r="D11" s="31" t="s">
        <v>329</v>
      </c>
      <c r="E11" s="32" t="s">
        <v>330</v>
      </c>
      <c r="F11" s="76" t="s">
        <v>331</v>
      </c>
      <c r="G11" s="81" t="s">
        <v>333</v>
      </c>
    </row>
    <row r="12" spans="2:7" ht="18.600000000000001" thickBot="1" x14ac:dyDescent="0.5">
      <c r="B12" s="7" t="s">
        <v>51</v>
      </c>
      <c r="C12" s="8">
        <f>SUM(C2:C11)</f>
        <v>24</v>
      </c>
      <c r="D12" s="64"/>
      <c r="E12" s="64"/>
      <c r="F12" s="85"/>
      <c r="G12" s="80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zoomScaleNormal="100" workbookViewId="0">
      <selection activeCell="B4" sqref="B2:B4"/>
    </sheetView>
  </sheetViews>
  <sheetFormatPr defaultRowHeight="18" x14ac:dyDescent="0.45"/>
  <cols>
    <col min="2" max="2" width="19.19921875" bestFit="1" customWidth="1"/>
    <col min="3" max="3" width="7.5" bestFit="1" customWidth="1"/>
    <col min="4" max="4" width="15.19921875" style="1" bestFit="1" customWidth="1"/>
    <col min="5" max="5" width="24.3984375" style="1" bestFit="1" customWidth="1"/>
    <col min="6" max="6" width="19.09765625" customWidth="1"/>
    <col min="7" max="7" width="12.69921875" bestFit="1" customWidth="1"/>
  </cols>
  <sheetData>
    <row r="1" spans="2:7" ht="18.600000000000001" thickBot="1" x14ac:dyDescent="0.5">
      <c r="B1" s="17" t="s">
        <v>13</v>
      </c>
      <c r="C1" s="18" t="s">
        <v>14</v>
      </c>
      <c r="D1" s="19" t="s">
        <v>17</v>
      </c>
      <c r="E1" s="20" t="s">
        <v>22</v>
      </c>
      <c r="F1" s="21" t="s">
        <v>21</v>
      </c>
      <c r="G1" s="79" t="s">
        <v>334</v>
      </c>
    </row>
    <row r="2" spans="2:7" ht="36" x14ac:dyDescent="0.45">
      <c r="B2" s="15" t="s">
        <v>39</v>
      </c>
      <c r="C2" s="2">
        <v>5</v>
      </c>
      <c r="D2" s="3" t="s">
        <v>40</v>
      </c>
      <c r="E2" s="14" t="s">
        <v>41</v>
      </c>
      <c r="F2" s="66" t="s">
        <v>42</v>
      </c>
      <c r="G2" s="70" t="s">
        <v>122</v>
      </c>
    </row>
    <row r="3" spans="2:7" ht="36" x14ac:dyDescent="0.45">
      <c r="B3" s="29" t="s">
        <v>43</v>
      </c>
      <c r="C3" s="30">
        <v>2</v>
      </c>
      <c r="D3" s="31" t="s">
        <v>123</v>
      </c>
      <c r="E3" s="33" t="s">
        <v>124</v>
      </c>
      <c r="F3" s="76"/>
      <c r="G3" s="81" t="s">
        <v>311</v>
      </c>
    </row>
    <row r="4" spans="2:7" ht="36.6" thickBot="1" x14ac:dyDescent="0.5">
      <c r="B4" s="34" t="s">
        <v>125</v>
      </c>
      <c r="C4" s="35">
        <v>1</v>
      </c>
      <c r="D4" s="36" t="s">
        <v>86</v>
      </c>
      <c r="E4" s="37" t="s">
        <v>126</v>
      </c>
      <c r="F4" s="77" t="s">
        <v>127</v>
      </c>
      <c r="G4" s="81" t="s">
        <v>312</v>
      </c>
    </row>
    <row r="5" spans="2:7" ht="18.600000000000001" thickBot="1" x14ac:dyDescent="0.5">
      <c r="B5" s="9" t="s">
        <v>50</v>
      </c>
      <c r="C5" s="10">
        <f>SUM(C2:C4)</f>
        <v>8</v>
      </c>
      <c r="D5" s="11"/>
      <c r="E5" s="13"/>
      <c r="F5" s="78"/>
      <c r="G5" s="80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3"/>
  <sheetViews>
    <sheetView zoomScale="60" zoomScaleNormal="60" workbookViewId="0">
      <pane ySplit="15" topLeftCell="A16" activePane="bottomLeft" state="frozen"/>
      <selection pane="bottomLeft" activeCell="H13" sqref="H13"/>
    </sheetView>
  </sheetViews>
  <sheetFormatPr defaultRowHeight="18" x14ac:dyDescent="0.45"/>
  <cols>
    <col min="2" max="2" width="19.19921875" bestFit="1" customWidth="1"/>
    <col min="3" max="3" width="7.5" bestFit="1" customWidth="1"/>
    <col min="4" max="4" width="15.19921875" style="1" bestFit="1" customWidth="1"/>
    <col min="5" max="5" width="24.3984375" style="1" bestFit="1" customWidth="1"/>
    <col min="6" max="6" width="17.69921875" bestFit="1" customWidth="1"/>
    <col min="7" max="7" width="12.69921875" style="25" bestFit="1" customWidth="1"/>
    <col min="8" max="8" width="13.3984375" bestFit="1" customWidth="1"/>
  </cols>
  <sheetData>
    <row r="1" spans="2:7" ht="18.600000000000001" thickBot="1" x14ac:dyDescent="0.5">
      <c r="B1" s="17" t="s">
        <v>13</v>
      </c>
      <c r="C1" s="18" t="s">
        <v>14</v>
      </c>
      <c r="D1" s="19" t="s">
        <v>17</v>
      </c>
      <c r="E1" s="20" t="s">
        <v>22</v>
      </c>
      <c r="F1" s="65" t="s">
        <v>21</v>
      </c>
      <c r="G1" s="75" t="s">
        <v>334</v>
      </c>
    </row>
    <row r="2" spans="2:7" ht="54" x14ac:dyDescent="0.45">
      <c r="B2" s="15" t="s">
        <v>0</v>
      </c>
      <c r="C2" s="4">
        <v>16</v>
      </c>
      <c r="D2" s="5" t="s">
        <v>16</v>
      </c>
      <c r="E2" s="16" t="s">
        <v>23</v>
      </c>
      <c r="F2" s="66" t="s">
        <v>38</v>
      </c>
      <c r="G2" s="73" t="s">
        <v>55</v>
      </c>
    </row>
    <row r="3" spans="2:7" ht="54" x14ac:dyDescent="0.45">
      <c r="B3" s="6" t="s">
        <v>1</v>
      </c>
      <c r="C3" s="2">
        <v>16</v>
      </c>
      <c r="D3" s="3" t="s">
        <v>15</v>
      </c>
      <c r="E3" s="14" t="s">
        <v>24</v>
      </c>
      <c r="F3" s="67" t="s">
        <v>38</v>
      </c>
      <c r="G3" s="71" t="s">
        <v>56</v>
      </c>
    </row>
    <row r="4" spans="2:7" ht="36" x14ac:dyDescent="0.45">
      <c r="B4" s="6" t="s">
        <v>2</v>
      </c>
      <c r="C4" s="2">
        <v>16</v>
      </c>
      <c r="D4" s="3" t="s">
        <v>15</v>
      </c>
      <c r="E4" s="14" t="s">
        <v>25</v>
      </c>
      <c r="F4" s="68"/>
      <c r="G4" s="71" t="s">
        <v>57</v>
      </c>
    </row>
    <row r="5" spans="2:7" ht="36" x14ac:dyDescent="0.45">
      <c r="B5" s="6" t="s">
        <v>3</v>
      </c>
      <c r="C5" s="2">
        <v>6</v>
      </c>
      <c r="D5" s="3">
        <v>101111</v>
      </c>
      <c r="E5" s="14" t="s">
        <v>26</v>
      </c>
      <c r="F5" s="67" t="s">
        <v>37</v>
      </c>
      <c r="G5" s="71" t="s">
        <v>58</v>
      </c>
    </row>
    <row r="6" spans="2:7" ht="54" x14ac:dyDescent="0.45">
      <c r="B6" s="6" t="s">
        <v>4</v>
      </c>
      <c r="C6" s="2">
        <v>1</v>
      </c>
      <c r="D6" s="3" t="s">
        <v>18</v>
      </c>
      <c r="E6" s="14" t="s">
        <v>27</v>
      </c>
      <c r="F6" s="69" t="s">
        <v>38</v>
      </c>
      <c r="G6" s="71" t="s">
        <v>59</v>
      </c>
    </row>
    <row r="7" spans="2:7" ht="36" x14ac:dyDescent="0.45">
      <c r="B7" s="6" t="s">
        <v>5</v>
      </c>
      <c r="C7" s="2">
        <v>6</v>
      </c>
      <c r="D7" s="3">
        <v>101111</v>
      </c>
      <c r="E7" s="14" t="s">
        <v>28</v>
      </c>
      <c r="F7" s="67" t="s">
        <v>37</v>
      </c>
      <c r="G7" s="71" t="s">
        <v>60</v>
      </c>
    </row>
    <row r="8" spans="2:7" ht="36" x14ac:dyDescent="0.45">
      <c r="B8" s="6" t="s">
        <v>6</v>
      </c>
      <c r="C8" s="2">
        <v>1</v>
      </c>
      <c r="D8" s="3" t="s">
        <v>18</v>
      </c>
      <c r="E8" s="14" t="s">
        <v>29</v>
      </c>
      <c r="F8" s="68"/>
      <c r="G8" s="71" t="s">
        <v>61</v>
      </c>
    </row>
    <row r="9" spans="2:7" ht="36" x14ac:dyDescent="0.45">
      <c r="B9" s="6" t="s">
        <v>7</v>
      </c>
      <c r="C9" s="2">
        <v>1</v>
      </c>
      <c r="D9" s="3" t="s">
        <v>18</v>
      </c>
      <c r="E9" s="14" t="s">
        <v>30</v>
      </c>
      <c r="F9" s="68"/>
      <c r="G9" s="71" t="s">
        <v>62</v>
      </c>
    </row>
    <row r="10" spans="2:7" ht="36" x14ac:dyDescent="0.45">
      <c r="B10" s="6" t="s">
        <v>8</v>
      </c>
      <c r="C10" s="2">
        <v>3</v>
      </c>
      <c r="D10" s="3" t="s">
        <v>19</v>
      </c>
      <c r="E10" s="14" t="s">
        <v>31</v>
      </c>
      <c r="F10" s="67" t="s">
        <v>34</v>
      </c>
      <c r="G10" s="71" t="s">
        <v>63</v>
      </c>
    </row>
    <row r="11" spans="2:7" ht="36" x14ac:dyDescent="0.45">
      <c r="B11" s="6" t="s">
        <v>9</v>
      </c>
      <c r="C11" s="2">
        <v>6</v>
      </c>
      <c r="D11" s="3">
        <v>101111</v>
      </c>
      <c r="E11" s="14" t="s">
        <v>32</v>
      </c>
      <c r="F11" s="67" t="s">
        <v>37</v>
      </c>
      <c r="G11" s="71" t="s">
        <v>64</v>
      </c>
    </row>
    <row r="12" spans="2:7" ht="36" x14ac:dyDescent="0.45">
      <c r="B12" s="6" t="s">
        <v>10</v>
      </c>
      <c r="C12" s="2">
        <v>12</v>
      </c>
      <c r="D12" s="3" t="s">
        <v>52</v>
      </c>
      <c r="E12" s="14" t="s">
        <v>33</v>
      </c>
      <c r="F12" s="67" t="s">
        <v>53</v>
      </c>
      <c r="G12" s="71" t="s">
        <v>65</v>
      </c>
    </row>
    <row r="13" spans="2:7" ht="36" x14ac:dyDescent="0.45">
      <c r="B13" s="6" t="s">
        <v>11</v>
      </c>
      <c r="C13" s="2">
        <v>6</v>
      </c>
      <c r="D13" s="22" t="s">
        <v>54</v>
      </c>
      <c r="E13" s="14" t="s">
        <v>35</v>
      </c>
      <c r="F13" s="67" t="s">
        <v>37</v>
      </c>
      <c r="G13" s="71" t="s">
        <v>66</v>
      </c>
    </row>
    <row r="14" spans="2:7" ht="36.6" thickBot="1" x14ac:dyDescent="0.5">
      <c r="B14" s="7" t="s">
        <v>12</v>
      </c>
      <c r="C14" s="8">
        <v>6</v>
      </c>
      <c r="D14" s="23" t="s">
        <v>54</v>
      </c>
      <c r="E14" s="14" t="s">
        <v>36</v>
      </c>
      <c r="F14" s="67" t="s">
        <v>37</v>
      </c>
      <c r="G14" s="72" t="s">
        <v>67</v>
      </c>
    </row>
    <row r="15" spans="2:7" ht="18.600000000000001" thickBot="1" x14ac:dyDescent="0.5">
      <c r="B15" s="9" t="s">
        <v>20</v>
      </c>
      <c r="C15" s="10">
        <f>SUM(C2:C14)</f>
        <v>96</v>
      </c>
      <c r="D15" s="11"/>
      <c r="E15" s="13"/>
      <c r="F15" s="12"/>
      <c r="G15" s="74"/>
    </row>
    <row r="16" spans="2:7" x14ac:dyDescent="0.45">
      <c r="B16" s="27" t="s">
        <v>91</v>
      </c>
    </row>
    <row r="17" spans="2:9" x14ac:dyDescent="0.45">
      <c r="B17" s="24" t="s">
        <v>68</v>
      </c>
      <c r="C17" t="s">
        <v>88</v>
      </c>
      <c r="D17" s="1" t="s">
        <v>90</v>
      </c>
      <c r="E17" s="1" t="s">
        <v>87</v>
      </c>
      <c r="F17" s="24" t="s">
        <v>68</v>
      </c>
      <c r="G17" s="28" t="s">
        <v>89</v>
      </c>
      <c r="H17" s="28" t="s">
        <v>90</v>
      </c>
      <c r="I17" s="1" t="s">
        <v>87</v>
      </c>
    </row>
    <row r="18" spans="2:9" x14ac:dyDescent="0.45">
      <c r="B18">
        <v>95</v>
      </c>
      <c r="C18">
        <v>0</v>
      </c>
      <c r="D18" s="1" t="s">
        <v>69</v>
      </c>
      <c r="E18" s="26" t="str">
        <f>IF(ABS(C18-D18)&gt;0.5, "×", "〇")</f>
        <v>〇</v>
      </c>
      <c r="F18">
        <v>95</v>
      </c>
      <c r="G18" s="28">
        <v>1.385E-7</v>
      </c>
      <c r="H18" s="28">
        <v>1.3400000000000001E-7</v>
      </c>
      <c r="I18" s="26" t="str">
        <f>IF(ABS(G18-H18)&gt;0.5, "×", "〇")</f>
        <v>〇</v>
      </c>
    </row>
    <row r="19" spans="2:9" x14ac:dyDescent="0.45">
      <c r="B19">
        <v>94</v>
      </c>
      <c r="C19">
        <v>0</v>
      </c>
      <c r="D19" s="1" t="s">
        <v>69</v>
      </c>
      <c r="E19" s="26" t="str">
        <f t="shared" ref="E19:E82" si="0">IF(ABS(C19-D19)&gt;0.5, "×", "〇")</f>
        <v>〇</v>
      </c>
      <c r="F19">
        <v>94</v>
      </c>
      <c r="G19" s="28">
        <v>1.3580000000000001E-7</v>
      </c>
      <c r="H19" s="28" t="s">
        <v>71</v>
      </c>
      <c r="I19" s="26" t="str">
        <f t="shared" ref="I19:I82" si="1">IF(ABS(G19-H19)&gt;0.5, "×", "〇")</f>
        <v>〇</v>
      </c>
    </row>
    <row r="20" spans="2:9" x14ac:dyDescent="0.45">
      <c r="B20">
        <v>93</v>
      </c>
      <c r="C20">
        <v>0</v>
      </c>
      <c r="D20" s="1" t="s">
        <v>69</v>
      </c>
      <c r="E20" s="26" t="str">
        <f t="shared" si="0"/>
        <v>〇</v>
      </c>
      <c r="F20">
        <v>93</v>
      </c>
      <c r="G20" s="28">
        <v>1.349E-7</v>
      </c>
      <c r="H20" s="28" t="s">
        <v>71</v>
      </c>
      <c r="I20" s="26" t="str">
        <f t="shared" si="1"/>
        <v>〇</v>
      </c>
    </row>
    <row r="21" spans="2:9" x14ac:dyDescent="0.45">
      <c r="B21">
        <v>92</v>
      </c>
      <c r="C21">
        <v>0</v>
      </c>
      <c r="D21" s="1" t="s">
        <v>69</v>
      </c>
      <c r="E21" s="26" t="str">
        <f t="shared" si="0"/>
        <v>〇</v>
      </c>
      <c r="F21">
        <v>92</v>
      </c>
      <c r="G21" s="28">
        <v>1</v>
      </c>
      <c r="H21" s="28" t="s">
        <v>73</v>
      </c>
      <c r="I21" s="26" t="str">
        <f t="shared" si="1"/>
        <v>〇</v>
      </c>
    </row>
    <row r="22" spans="2:9" x14ac:dyDescent="0.45">
      <c r="B22">
        <v>91</v>
      </c>
      <c r="C22">
        <v>0</v>
      </c>
      <c r="D22" s="1" t="s">
        <v>70</v>
      </c>
      <c r="E22" s="26" t="str">
        <f t="shared" si="0"/>
        <v>〇</v>
      </c>
      <c r="F22">
        <v>91</v>
      </c>
      <c r="G22" s="28">
        <v>-6.5549999999999999E-6</v>
      </c>
      <c r="H22" s="28" t="s">
        <v>92</v>
      </c>
      <c r="I22" s="26" t="str">
        <f t="shared" si="1"/>
        <v>〇</v>
      </c>
    </row>
    <row r="23" spans="2:9" x14ac:dyDescent="0.45">
      <c r="B23">
        <v>90</v>
      </c>
      <c r="C23">
        <v>0</v>
      </c>
      <c r="D23" s="1" t="s">
        <v>71</v>
      </c>
      <c r="E23" s="26" t="str">
        <f t="shared" si="0"/>
        <v>〇</v>
      </c>
      <c r="F23">
        <v>90</v>
      </c>
      <c r="G23" s="28">
        <v>1.3580000000000001E-7</v>
      </c>
      <c r="H23" s="28" t="s">
        <v>93</v>
      </c>
      <c r="I23" s="26" t="str">
        <f t="shared" si="1"/>
        <v>〇</v>
      </c>
    </row>
    <row r="24" spans="2:9" x14ac:dyDescent="0.45">
      <c r="B24">
        <v>89</v>
      </c>
      <c r="C24">
        <v>0</v>
      </c>
      <c r="D24" s="1" t="s">
        <v>70</v>
      </c>
      <c r="E24" s="26" t="str">
        <f t="shared" si="0"/>
        <v>〇</v>
      </c>
      <c r="F24">
        <v>89</v>
      </c>
      <c r="G24" s="28">
        <v>1</v>
      </c>
      <c r="H24" s="28" t="s">
        <v>73</v>
      </c>
      <c r="I24" s="26" t="str">
        <f t="shared" si="1"/>
        <v>〇</v>
      </c>
    </row>
    <row r="25" spans="2:9" x14ac:dyDescent="0.45">
      <c r="B25">
        <v>88</v>
      </c>
      <c r="C25">
        <v>0</v>
      </c>
      <c r="D25" s="1" t="s">
        <v>70</v>
      </c>
      <c r="E25" s="26" t="str">
        <f t="shared" si="0"/>
        <v>〇</v>
      </c>
      <c r="F25">
        <v>88</v>
      </c>
      <c r="G25" s="28">
        <v>1</v>
      </c>
      <c r="H25" s="28" t="s">
        <v>73</v>
      </c>
      <c r="I25" s="26" t="str">
        <f t="shared" si="1"/>
        <v>〇</v>
      </c>
    </row>
    <row r="26" spans="2:9" x14ac:dyDescent="0.45">
      <c r="B26">
        <v>87</v>
      </c>
      <c r="C26">
        <v>0</v>
      </c>
      <c r="D26" s="1" t="s">
        <v>72</v>
      </c>
      <c r="E26" s="26" t="str">
        <f t="shared" si="0"/>
        <v>〇</v>
      </c>
      <c r="F26">
        <v>87</v>
      </c>
      <c r="G26" s="28">
        <v>1.3909999999999999E-7</v>
      </c>
      <c r="H26" s="28" t="s">
        <v>94</v>
      </c>
      <c r="I26" s="26" t="str">
        <f t="shared" si="1"/>
        <v>〇</v>
      </c>
    </row>
    <row r="27" spans="2:9" x14ac:dyDescent="0.45">
      <c r="B27">
        <v>86</v>
      </c>
      <c r="C27">
        <v>0</v>
      </c>
      <c r="D27" s="1" t="s">
        <v>72</v>
      </c>
      <c r="E27" s="26" t="str">
        <f t="shared" si="0"/>
        <v>〇</v>
      </c>
      <c r="F27">
        <v>86</v>
      </c>
      <c r="G27" s="28">
        <v>1</v>
      </c>
      <c r="H27" s="28" t="s">
        <v>73</v>
      </c>
      <c r="I27" s="26" t="str">
        <f t="shared" si="1"/>
        <v>〇</v>
      </c>
    </row>
    <row r="28" spans="2:9" x14ac:dyDescent="0.45">
      <c r="B28">
        <v>85</v>
      </c>
      <c r="C28">
        <v>0</v>
      </c>
      <c r="D28" s="1" t="s">
        <v>72</v>
      </c>
      <c r="E28" s="26" t="str">
        <f t="shared" si="0"/>
        <v>〇</v>
      </c>
      <c r="F28">
        <v>85</v>
      </c>
      <c r="G28" s="28">
        <v>1</v>
      </c>
      <c r="H28" s="28" t="s">
        <v>73</v>
      </c>
      <c r="I28" s="26" t="str">
        <f t="shared" si="1"/>
        <v>〇</v>
      </c>
    </row>
    <row r="29" spans="2:9" x14ac:dyDescent="0.45">
      <c r="B29">
        <v>84</v>
      </c>
      <c r="C29">
        <v>0</v>
      </c>
      <c r="D29" s="1" t="s">
        <v>72</v>
      </c>
      <c r="E29" s="26" t="str">
        <f t="shared" si="0"/>
        <v>〇</v>
      </c>
      <c r="F29">
        <v>84</v>
      </c>
      <c r="G29" s="28">
        <v>-1.4470000000000001E-6</v>
      </c>
      <c r="H29" s="28" t="s">
        <v>95</v>
      </c>
      <c r="I29" s="26" t="str">
        <f t="shared" si="1"/>
        <v>〇</v>
      </c>
    </row>
    <row r="30" spans="2:9" x14ac:dyDescent="0.45">
      <c r="B30">
        <v>83</v>
      </c>
      <c r="C30">
        <v>0</v>
      </c>
      <c r="D30" s="1" t="s">
        <v>72</v>
      </c>
      <c r="E30" s="26" t="str">
        <f t="shared" si="0"/>
        <v>〇</v>
      </c>
      <c r="F30">
        <v>83</v>
      </c>
      <c r="G30" s="28">
        <v>1.3589999999999999E-7</v>
      </c>
      <c r="H30" s="28" t="s">
        <v>95</v>
      </c>
      <c r="I30" s="26" t="str">
        <f t="shared" si="1"/>
        <v>〇</v>
      </c>
    </row>
    <row r="31" spans="2:9" x14ac:dyDescent="0.45">
      <c r="B31">
        <v>82</v>
      </c>
      <c r="C31">
        <v>0</v>
      </c>
      <c r="D31" s="1" t="s">
        <v>72</v>
      </c>
      <c r="E31" s="26" t="str">
        <f t="shared" si="0"/>
        <v>〇</v>
      </c>
      <c r="F31">
        <v>82</v>
      </c>
      <c r="G31" s="28">
        <v>1</v>
      </c>
      <c r="H31" s="28" t="s">
        <v>73</v>
      </c>
      <c r="I31" s="26" t="str">
        <f t="shared" si="1"/>
        <v>〇</v>
      </c>
    </row>
    <row r="32" spans="2:9" x14ac:dyDescent="0.45">
      <c r="B32">
        <v>81</v>
      </c>
      <c r="C32">
        <v>0</v>
      </c>
      <c r="D32" s="1" t="s">
        <v>72</v>
      </c>
      <c r="E32" s="26" t="str">
        <f t="shared" si="0"/>
        <v>〇</v>
      </c>
      <c r="F32">
        <v>81</v>
      </c>
      <c r="G32" s="28">
        <v>-6.2600000000000002E-6</v>
      </c>
      <c r="H32" s="28" t="s">
        <v>96</v>
      </c>
      <c r="I32" s="26" t="str">
        <f t="shared" si="1"/>
        <v>〇</v>
      </c>
    </row>
    <row r="33" spans="2:9" x14ac:dyDescent="0.45">
      <c r="B33">
        <v>80</v>
      </c>
      <c r="C33">
        <v>1</v>
      </c>
      <c r="D33" s="1" t="s">
        <v>73</v>
      </c>
      <c r="E33" s="26" t="str">
        <f t="shared" si="0"/>
        <v>〇</v>
      </c>
      <c r="F33">
        <v>80</v>
      </c>
      <c r="G33" s="28">
        <v>1.3589999999999999E-7</v>
      </c>
      <c r="H33" s="28" t="s">
        <v>93</v>
      </c>
      <c r="I33" s="26" t="str">
        <f t="shared" si="1"/>
        <v>〇</v>
      </c>
    </row>
    <row r="34" spans="2:9" x14ac:dyDescent="0.45">
      <c r="B34">
        <v>79</v>
      </c>
      <c r="C34">
        <v>1</v>
      </c>
      <c r="D34" s="1" t="s">
        <v>73</v>
      </c>
      <c r="E34" s="26" t="str">
        <f t="shared" si="0"/>
        <v>〇</v>
      </c>
      <c r="F34">
        <v>79</v>
      </c>
      <c r="G34" s="28">
        <v>1</v>
      </c>
      <c r="H34" s="28" t="s">
        <v>73</v>
      </c>
      <c r="I34" s="26" t="str">
        <f t="shared" si="1"/>
        <v>〇</v>
      </c>
    </row>
    <row r="35" spans="2:9" x14ac:dyDescent="0.45">
      <c r="B35">
        <v>78</v>
      </c>
      <c r="C35">
        <v>0</v>
      </c>
      <c r="D35" s="1" t="s">
        <v>74</v>
      </c>
      <c r="E35" s="26" t="str">
        <f t="shared" si="0"/>
        <v>〇</v>
      </c>
      <c r="F35">
        <v>78</v>
      </c>
      <c r="G35" s="28">
        <v>1</v>
      </c>
      <c r="H35" s="28" t="s">
        <v>73</v>
      </c>
      <c r="I35" s="26" t="str">
        <f t="shared" si="1"/>
        <v>〇</v>
      </c>
    </row>
    <row r="36" spans="2:9" x14ac:dyDescent="0.45">
      <c r="B36">
        <v>77</v>
      </c>
      <c r="C36">
        <v>0</v>
      </c>
      <c r="D36" s="1" t="s">
        <v>72</v>
      </c>
      <c r="E36" s="26" t="str">
        <f t="shared" si="0"/>
        <v>〇</v>
      </c>
      <c r="F36">
        <v>77</v>
      </c>
      <c r="G36" s="28">
        <v>1.3930000000000001E-7</v>
      </c>
      <c r="H36" s="28" t="s">
        <v>97</v>
      </c>
      <c r="I36" s="26" t="str">
        <f t="shared" si="1"/>
        <v>〇</v>
      </c>
    </row>
    <row r="37" spans="2:9" x14ac:dyDescent="0.45">
      <c r="B37">
        <v>76</v>
      </c>
      <c r="C37">
        <v>1</v>
      </c>
      <c r="D37" s="1" t="s">
        <v>73</v>
      </c>
      <c r="E37" s="26" t="str">
        <f t="shared" si="0"/>
        <v>〇</v>
      </c>
      <c r="F37">
        <v>76</v>
      </c>
      <c r="G37" s="28">
        <v>1</v>
      </c>
      <c r="H37" s="28" t="s">
        <v>73</v>
      </c>
      <c r="I37" s="26" t="str">
        <f t="shared" si="1"/>
        <v>〇</v>
      </c>
    </row>
    <row r="38" spans="2:9" x14ac:dyDescent="0.45">
      <c r="B38">
        <v>75</v>
      </c>
      <c r="C38">
        <v>0</v>
      </c>
      <c r="D38" s="1" t="s">
        <v>75</v>
      </c>
      <c r="E38" s="26" t="str">
        <f t="shared" si="0"/>
        <v>〇</v>
      </c>
      <c r="F38">
        <v>75</v>
      </c>
      <c r="G38" s="28">
        <v>1</v>
      </c>
      <c r="H38" s="28" t="s">
        <v>73</v>
      </c>
      <c r="I38" s="26" t="str">
        <f t="shared" si="1"/>
        <v>〇</v>
      </c>
    </row>
    <row r="39" spans="2:9" x14ac:dyDescent="0.45">
      <c r="B39">
        <v>74</v>
      </c>
      <c r="C39">
        <v>0</v>
      </c>
      <c r="D39" s="1" t="s">
        <v>72</v>
      </c>
      <c r="E39" s="26" t="str">
        <f t="shared" si="0"/>
        <v>〇</v>
      </c>
      <c r="F39">
        <v>74</v>
      </c>
      <c r="G39" s="28">
        <v>-1.449E-6</v>
      </c>
      <c r="H39" s="28" t="s">
        <v>98</v>
      </c>
      <c r="I39" s="26" t="str">
        <f t="shared" si="1"/>
        <v>〇</v>
      </c>
    </row>
    <row r="40" spans="2:9" x14ac:dyDescent="0.45">
      <c r="B40">
        <v>73</v>
      </c>
      <c r="C40">
        <v>0</v>
      </c>
      <c r="D40" s="1" t="s">
        <v>72</v>
      </c>
      <c r="E40" s="26" t="str">
        <f t="shared" si="0"/>
        <v>〇</v>
      </c>
      <c r="F40">
        <v>73</v>
      </c>
      <c r="G40" s="28">
        <v>1.3580000000000001E-7</v>
      </c>
      <c r="H40" s="28" t="s">
        <v>99</v>
      </c>
      <c r="I40" s="26" t="str">
        <f t="shared" si="1"/>
        <v>〇</v>
      </c>
    </row>
    <row r="41" spans="2:9" x14ac:dyDescent="0.45">
      <c r="B41">
        <v>72</v>
      </c>
      <c r="C41">
        <v>0</v>
      </c>
      <c r="D41" s="1" t="s">
        <v>72</v>
      </c>
      <c r="E41" s="26" t="str">
        <f t="shared" si="0"/>
        <v>〇</v>
      </c>
      <c r="F41">
        <v>72</v>
      </c>
      <c r="G41" s="28">
        <v>1</v>
      </c>
      <c r="H41" s="28" t="s">
        <v>73</v>
      </c>
      <c r="I41" s="26" t="str">
        <f t="shared" si="1"/>
        <v>〇</v>
      </c>
    </row>
    <row r="42" spans="2:9" x14ac:dyDescent="0.45">
      <c r="B42">
        <v>71</v>
      </c>
      <c r="C42">
        <v>1</v>
      </c>
      <c r="D42" s="1" t="s">
        <v>73</v>
      </c>
      <c r="E42" s="26" t="str">
        <f t="shared" si="0"/>
        <v>〇</v>
      </c>
      <c r="F42">
        <v>71</v>
      </c>
      <c r="G42" s="28">
        <v>-6.2620000000000004E-6</v>
      </c>
      <c r="H42" s="28" t="s">
        <v>100</v>
      </c>
      <c r="I42" s="26" t="str">
        <f t="shared" si="1"/>
        <v>〇</v>
      </c>
    </row>
    <row r="43" spans="2:9" x14ac:dyDescent="0.45">
      <c r="B43">
        <v>70</v>
      </c>
      <c r="C43">
        <v>0</v>
      </c>
      <c r="D43" s="1" t="s">
        <v>76</v>
      </c>
      <c r="E43" s="26" t="str">
        <f t="shared" si="0"/>
        <v>〇</v>
      </c>
      <c r="F43">
        <v>70</v>
      </c>
      <c r="G43" s="28">
        <v>1.357E-7</v>
      </c>
      <c r="H43" s="28" t="s">
        <v>72</v>
      </c>
      <c r="I43" s="26" t="str">
        <f t="shared" si="1"/>
        <v>〇</v>
      </c>
    </row>
    <row r="44" spans="2:9" x14ac:dyDescent="0.45">
      <c r="B44">
        <v>69</v>
      </c>
      <c r="C44">
        <v>1</v>
      </c>
      <c r="D44" s="1" t="s">
        <v>73</v>
      </c>
      <c r="E44" s="26" t="str">
        <f t="shared" si="0"/>
        <v>〇</v>
      </c>
      <c r="F44">
        <v>69</v>
      </c>
      <c r="G44" s="28">
        <v>1</v>
      </c>
      <c r="H44" s="28" t="s">
        <v>73</v>
      </c>
      <c r="I44" s="26" t="str">
        <f t="shared" si="1"/>
        <v>〇</v>
      </c>
    </row>
    <row r="45" spans="2:9" x14ac:dyDescent="0.45">
      <c r="B45">
        <v>68</v>
      </c>
      <c r="C45">
        <v>1</v>
      </c>
      <c r="D45" s="1" t="s">
        <v>73</v>
      </c>
      <c r="E45" s="26" t="str">
        <f t="shared" si="0"/>
        <v>〇</v>
      </c>
      <c r="F45">
        <v>68</v>
      </c>
      <c r="G45" s="28">
        <v>1</v>
      </c>
      <c r="H45" s="28" t="s">
        <v>73</v>
      </c>
      <c r="I45" s="26" t="str">
        <f t="shared" si="1"/>
        <v>〇</v>
      </c>
    </row>
    <row r="46" spans="2:9" x14ac:dyDescent="0.45">
      <c r="B46">
        <v>67</v>
      </c>
      <c r="C46">
        <v>1</v>
      </c>
      <c r="D46" s="1" t="s">
        <v>73</v>
      </c>
      <c r="E46" s="26" t="str">
        <f t="shared" si="0"/>
        <v>〇</v>
      </c>
      <c r="F46">
        <v>67</v>
      </c>
      <c r="G46" s="28">
        <v>1.392E-7</v>
      </c>
      <c r="H46" s="28" t="s">
        <v>101</v>
      </c>
      <c r="I46" s="26" t="str">
        <f t="shared" si="1"/>
        <v>〇</v>
      </c>
    </row>
    <row r="47" spans="2:9" x14ac:dyDescent="0.45">
      <c r="B47">
        <v>66</v>
      </c>
      <c r="C47">
        <v>1</v>
      </c>
      <c r="D47" s="1" t="s">
        <v>73</v>
      </c>
      <c r="E47" s="26" t="str">
        <f t="shared" si="0"/>
        <v>〇</v>
      </c>
      <c r="F47">
        <v>66</v>
      </c>
      <c r="G47" s="28">
        <v>1</v>
      </c>
      <c r="H47" s="28" t="s">
        <v>73</v>
      </c>
      <c r="I47" s="26" t="str">
        <f t="shared" si="1"/>
        <v>〇</v>
      </c>
    </row>
    <row r="48" spans="2:9" x14ac:dyDescent="0.45">
      <c r="B48">
        <v>65</v>
      </c>
      <c r="C48">
        <v>1</v>
      </c>
      <c r="D48" s="1" t="s">
        <v>73</v>
      </c>
      <c r="E48" s="26" t="str">
        <f t="shared" si="0"/>
        <v>〇</v>
      </c>
      <c r="F48">
        <v>65</v>
      </c>
      <c r="G48" s="28">
        <v>1</v>
      </c>
      <c r="H48" s="28" t="s">
        <v>73</v>
      </c>
      <c r="I48" s="26" t="str">
        <f t="shared" si="1"/>
        <v>〇</v>
      </c>
    </row>
    <row r="49" spans="2:9" x14ac:dyDescent="0.45">
      <c r="B49">
        <v>64</v>
      </c>
      <c r="C49">
        <v>1</v>
      </c>
      <c r="D49" s="1" t="s">
        <v>73</v>
      </c>
      <c r="E49" s="26" t="str">
        <f t="shared" si="0"/>
        <v>〇</v>
      </c>
      <c r="F49">
        <v>64</v>
      </c>
      <c r="G49" s="28">
        <v>-1.4500000000000001E-6</v>
      </c>
      <c r="H49" s="28" t="s">
        <v>102</v>
      </c>
      <c r="I49" s="26" t="str">
        <f t="shared" si="1"/>
        <v>〇</v>
      </c>
    </row>
    <row r="50" spans="2:9" x14ac:dyDescent="0.45">
      <c r="B50">
        <v>63</v>
      </c>
      <c r="C50">
        <v>1</v>
      </c>
      <c r="D50" s="1" t="s">
        <v>73</v>
      </c>
      <c r="E50" s="26" t="str">
        <f t="shared" si="0"/>
        <v>〇</v>
      </c>
      <c r="F50">
        <v>63</v>
      </c>
      <c r="G50" s="28">
        <v>1.3589999999999999E-7</v>
      </c>
      <c r="H50" s="28" t="s">
        <v>102</v>
      </c>
      <c r="I50" s="26" t="str">
        <f t="shared" si="1"/>
        <v>〇</v>
      </c>
    </row>
    <row r="51" spans="2:9" x14ac:dyDescent="0.45">
      <c r="B51">
        <v>62</v>
      </c>
      <c r="C51">
        <v>0</v>
      </c>
      <c r="D51" s="1" t="s">
        <v>77</v>
      </c>
      <c r="E51" s="26" t="str">
        <f t="shared" si="0"/>
        <v>〇</v>
      </c>
      <c r="F51">
        <v>62</v>
      </c>
      <c r="G51" s="28">
        <v>1</v>
      </c>
      <c r="H51" s="28" t="s">
        <v>73</v>
      </c>
      <c r="I51" s="26" t="str">
        <f t="shared" si="1"/>
        <v>〇</v>
      </c>
    </row>
    <row r="52" spans="2:9" x14ac:dyDescent="0.45">
      <c r="B52">
        <v>61</v>
      </c>
      <c r="C52">
        <v>0</v>
      </c>
      <c r="D52" s="1" t="s">
        <v>72</v>
      </c>
      <c r="E52" s="26" t="str">
        <f t="shared" si="0"/>
        <v>〇</v>
      </c>
      <c r="F52">
        <v>61</v>
      </c>
      <c r="G52" s="28">
        <v>-6.2609999999999999E-6</v>
      </c>
      <c r="H52" s="28" t="s">
        <v>92</v>
      </c>
      <c r="I52" s="26" t="str">
        <f t="shared" si="1"/>
        <v>〇</v>
      </c>
    </row>
    <row r="53" spans="2:9" x14ac:dyDescent="0.45">
      <c r="B53">
        <v>60</v>
      </c>
      <c r="C53">
        <v>1</v>
      </c>
      <c r="D53" s="1" t="s">
        <v>73</v>
      </c>
      <c r="E53" s="26" t="str">
        <f t="shared" si="0"/>
        <v>〇</v>
      </c>
      <c r="F53">
        <v>60</v>
      </c>
      <c r="G53" s="28">
        <v>1.3589999999999999E-7</v>
      </c>
      <c r="H53" s="28" t="s">
        <v>103</v>
      </c>
      <c r="I53" s="26" t="str">
        <f t="shared" si="1"/>
        <v>〇</v>
      </c>
    </row>
    <row r="54" spans="2:9" x14ac:dyDescent="0.45">
      <c r="B54">
        <v>59</v>
      </c>
      <c r="C54">
        <v>0</v>
      </c>
      <c r="D54" s="1" t="s">
        <v>78</v>
      </c>
      <c r="E54" s="26" t="str">
        <f t="shared" si="0"/>
        <v>〇</v>
      </c>
      <c r="F54">
        <v>59</v>
      </c>
      <c r="G54" s="28">
        <v>1</v>
      </c>
      <c r="H54" s="28" t="s">
        <v>73</v>
      </c>
      <c r="I54" s="26" t="str">
        <f t="shared" si="1"/>
        <v>〇</v>
      </c>
    </row>
    <row r="55" spans="2:9" x14ac:dyDescent="0.45">
      <c r="B55">
        <v>58</v>
      </c>
      <c r="C55">
        <v>1</v>
      </c>
      <c r="D55" s="1" t="s">
        <v>73</v>
      </c>
      <c r="E55" s="26" t="str">
        <f t="shared" si="0"/>
        <v>〇</v>
      </c>
      <c r="F55">
        <v>58</v>
      </c>
      <c r="G55" s="28">
        <v>1</v>
      </c>
      <c r="H55" s="28" t="s">
        <v>73</v>
      </c>
      <c r="I55" s="26" t="str">
        <f t="shared" si="1"/>
        <v>〇</v>
      </c>
    </row>
    <row r="56" spans="2:9" x14ac:dyDescent="0.45">
      <c r="B56">
        <v>57</v>
      </c>
      <c r="C56">
        <v>1</v>
      </c>
      <c r="D56" s="1" t="s">
        <v>73</v>
      </c>
      <c r="E56" s="26" t="str">
        <f t="shared" si="0"/>
        <v>〇</v>
      </c>
      <c r="F56">
        <v>57</v>
      </c>
      <c r="G56" s="28">
        <v>1.392E-7</v>
      </c>
      <c r="H56" s="28" t="s">
        <v>104</v>
      </c>
      <c r="I56" s="26" t="str">
        <f t="shared" si="1"/>
        <v>〇</v>
      </c>
    </row>
    <row r="57" spans="2:9" x14ac:dyDescent="0.45">
      <c r="B57">
        <v>56</v>
      </c>
      <c r="C57">
        <v>1</v>
      </c>
      <c r="D57" s="1" t="s">
        <v>73</v>
      </c>
      <c r="E57" s="26" t="str">
        <f t="shared" si="0"/>
        <v>〇</v>
      </c>
      <c r="F57">
        <v>56</v>
      </c>
      <c r="G57" s="28">
        <v>1</v>
      </c>
      <c r="H57" s="28" t="s">
        <v>73</v>
      </c>
      <c r="I57" s="26" t="str">
        <f t="shared" si="1"/>
        <v>〇</v>
      </c>
    </row>
    <row r="58" spans="2:9" x14ac:dyDescent="0.45">
      <c r="B58">
        <v>55</v>
      </c>
      <c r="C58">
        <v>1</v>
      </c>
      <c r="D58" s="1" t="s">
        <v>73</v>
      </c>
      <c r="E58" s="26" t="str">
        <f t="shared" si="0"/>
        <v>〇</v>
      </c>
      <c r="F58">
        <v>55</v>
      </c>
      <c r="G58" s="28">
        <v>1</v>
      </c>
      <c r="H58" s="28" t="s">
        <v>73</v>
      </c>
      <c r="I58" s="26" t="str">
        <f t="shared" si="1"/>
        <v>〇</v>
      </c>
    </row>
    <row r="59" spans="2:9" x14ac:dyDescent="0.45">
      <c r="B59">
        <v>54</v>
      </c>
      <c r="C59">
        <v>0</v>
      </c>
      <c r="D59" s="1" t="s">
        <v>79</v>
      </c>
      <c r="E59" s="26" t="str">
        <f t="shared" si="0"/>
        <v>〇</v>
      </c>
      <c r="F59">
        <v>54</v>
      </c>
      <c r="G59" s="28">
        <v>-1.451E-6</v>
      </c>
      <c r="H59" s="28" t="s">
        <v>105</v>
      </c>
      <c r="I59" s="26" t="str">
        <f t="shared" si="1"/>
        <v>〇</v>
      </c>
    </row>
    <row r="60" spans="2:9" x14ac:dyDescent="0.45">
      <c r="B60">
        <v>53</v>
      </c>
      <c r="C60">
        <v>1</v>
      </c>
      <c r="D60" s="1" t="s">
        <v>73</v>
      </c>
      <c r="E60" s="26" t="str">
        <f t="shared" si="0"/>
        <v>〇</v>
      </c>
      <c r="F60">
        <v>53</v>
      </c>
      <c r="G60" s="28">
        <v>1.3580000000000001E-7</v>
      </c>
      <c r="H60" s="28" t="s">
        <v>95</v>
      </c>
      <c r="I60" s="26" t="str">
        <f t="shared" si="1"/>
        <v>〇</v>
      </c>
    </row>
    <row r="61" spans="2:9" x14ac:dyDescent="0.45">
      <c r="B61">
        <v>52</v>
      </c>
      <c r="C61">
        <v>0</v>
      </c>
      <c r="D61" s="1" t="s">
        <v>80</v>
      </c>
      <c r="E61" s="26" t="str">
        <f t="shared" si="0"/>
        <v>〇</v>
      </c>
      <c r="F61">
        <v>52</v>
      </c>
      <c r="G61" s="28">
        <v>1</v>
      </c>
      <c r="H61" s="28" t="s">
        <v>73</v>
      </c>
      <c r="I61" s="26" t="str">
        <f t="shared" si="1"/>
        <v>〇</v>
      </c>
    </row>
    <row r="62" spans="2:9" x14ac:dyDescent="0.45">
      <c r="B62">
        <v>51</v>
      </c>
      <c r="C62">
        <v>1</v>
      </c>
      <c r="D62" s="1" t="s">
        <v>73</v>
      </c>
      <c r="E62" s="26" t="str">
        <f t="shared" si="0"/>
        <v>〇</v>
      </c>
      <c r="F62">
        <v>51</v>
      </c>
      <c r="G62" s="28">
        <v>-6.2600000000000002E-6</v>
      </c>
      <c r="H62" s="28" t="s">
        <v>106</v>
      </c>
      <c r="I62" s="26" t="str">
        <f t="shared" si="1"/>
        <v>〇</v>
      </c>
    </row>
    <row r="63" spans="2:9" x14ac:dyDescent="0.45">
      <c r="B63">
        <v>50</v>
      </c>
      <c r="C63">
        <v>1</v>
      </c>
      <c r="D63" s="1" t="s">
        <v>73</v>
      </c>
      <c r="E63" s="26" t="str">
        <f t="shared" si="0"/>
        <v>〇</v>
      </c>
      <c r="F63">
        <v>50</v>
      </c>
      <c r="G63" s="28">
        <v>1.3580000000000001E-7</v>
      </c>
      <c r="H63" s="28" t="s">
        <v>106</v>
      </c>
      <c r="I63" s="26" t="str">
        <f t="shared" si="1"/>
        <v>〇</v>
      </c>
    </row>
    <row r="64" spans="2:9" x14ac:dyDescent="0.45">
      <c r="B64">
        <v>49</v>
      </c>
      <c r="C64">
        <v>1</v>
      </c>
      <c r="D64" s="1" t="s">
        <v>73</v>
      </c>
      <c r="E64" s="26" t="str">
        <f t="shared" si="0"/>
        <v>〇</v>
      </c>
      <c r="F64">
        <v>49</v>
      </c>
      <c r="G64" s="28">
        <v>1</v>
      </c>
      <c r="H64" s="28" t="s">
        <v>73</v>
      </c>
      <c r="I64" s="26" t="str">
        <f t="shared" si="1"/>
        <v>〇</v>
      </c>
    </row>
    <row r="65" spans="2:9" x14ac:dyDescent="0.45">
      <c r="B65">
        <v>48</v>
      </c>
      <c r="C65">
        <v>1</v>
      </c>
      <c r="D65" s="1" t="s">
        <v>73</v>
      </c>
      <c r="E65" s="26" t="str">
        <f t="shared" si="0"/>
        <v>〇</v>
      </c>
      <c r="F65">
        <v>48</v>
      </c>
      <c r="G65" s="28">
        <v>1</v>
      </c>
      <c r="H65" s="28" t="s">
        <v>73</v>
      </c>
      <c r="I65" s="26" t="str">
        <f t="shared" si="1"/>
        <v>〇</v>
      </c>
    </row>
    <row r="66" spans="2:9" x14ac:dyDescent="0.45">
      <c r="B66">
        <v>47</v>
      </c>
      <c r="C66">
        <v>1</v>
      </c>
      <c r="D66" s="1" t="s">
        <v>73</v>
      </c>
      <c r="E66" s="26" t="str">
        <f t="shared" si="0"/>
        <v>〇</v>
      </c>
      <c r="F66">
        <v>47</v>
      </c>
      <c r="G66" s="28">
        <v>1.3909999999999999E-7</v>
      </c>
      <c r="H66" s="28" t="s">
        <v>107</v>
      </c>
      <c r="I66" s="26" t="str">
        <f t="shared" si="1"/>
        <v>〇</v>
      </c>
    </row>
    <row r="67" spans="2:9" x14ac:dyDescent="0.45">
      <c r="B67">
        <v>46</v>
      </c>
      <c r="C67">
        <v>1</v>
      </c>
      <c r="D67" s="1" t="s">
        <v>73</v>
      </c>
      <c r="E67" s="26" t="str">
        <f t="shared" si="0"/>
        <v>〇</v>
      </c>
      <c r="F67">
        <v>46</v>
      </c>
      <c r="G67" s="28">
        <v>1</v>
      </c>
      <c r="H67" s="28" t="s">
        <v>73</v>
      </c>
      <c r="I67" s="26" t="str">
        <f t="shared" si="1"/>
        <v>〇</v>
      </c>
    </row>
    <row r="68" spans="2:9" x14ac:dyDescent="0.45">
      <c r="B68">
        <v>45</v>
      </c>
      <c r="C68">
        <v>1</v>
      </c>
      <c r="D68" s="1" t="s">
        <v>73</v>
      </c>
      <c r="E68" s="26" t="str">
        <f t="shared" si="0"/>
        <v>〇</v>
      </c>
      <c r="F68">
        <v>45</v>
      </c>
      <c r="G68" s="28">
        <v>1</v>
      </c>
      <c r="H68" s="28" t="s">
        <v>73</v>
      </c>
      <c r="I68" s="26" t="str">
        <f t="shared" si="1"/>
        <v>〇</v>
      </c>
    </row>
    <row r="69" spans="2:9" x14ac:dyDescent="0.45">
      <c r="B69">
        <v>44</v>
      </c>
      <c r="C69">
        <v>1</v>
      </c>
      <c r="D69" s="1" t="s">
        <v>73</v>
      </c>
      <c r="E69" s="26" t="str">
        <f t="shared" si="0"/>
        <v>〇</v>
      </c>
      <c r="F69">
        <v>44</v>
      </c>
      <c r="G69" s="28">
        <v>-1.4479999999999999E-6</v>
      </c>
      <c r="H69" s="28" t="s">
        <v>108</v>
      </c>
      <c r="I69" s="26" t="str">
        <f t="shared" si="1"/>
        <v>〇</v>
      </c>
    </row>
    <row r="70" spans="2:9" x14ac:dyDescent="0.45">
      <c r="B70">
        <v>43</v>
      </c>
      <c r="C70">
        <v>1</v>
      </c>
      <c r="D70" s="1" t="s">
        <v>73</v>
      </c>
      <c r="E70" s="26" t="str">
        <f t="shared" si="0"/>
        <v>〇</v>
      </c>
      <c r="F70">
        <v>43</v>
      </c>
      <c r="G70" s="28">
        <v>1.3580000000000001E-7</v>
      </c>
      <c r="H70" s="28" t="s">
        <v>108</v>
      </c>
      <c r="I70" s="26" t="str">
        <f t="shared" si="1"/>
        <v>〇</v>
      </c>
    </row>
    <row r="71" spans="2:9" x14ac:dyDescent="0.45">
      <c r="B71">
        <v>42</v>
      </c>
      <c r="C71">
        <v>1</v>
      </c>
      <c r="D71" s="1" t="s">
        <v>73</v>
      </c>
      <c r="E71" s="26" t="str">
        <f t="shared" si="0"/>
        <v>〇</v>
      </c>
      <c r="F71">
        <v>42</v>
      </c>
      <c r="G71" s="28">
        <v>1</v>
      </c>
      <c r="H71" s="28" t="s">
        <v>73</v>
      </c>
      <c r="I71" s="26" t="str">
        <f t="shared" si="1"/>
        <v>〇</v>
      </c>
    </row>
    <row r="72" spans="2:9" x14ac:dyDescent="0.45">
      <c r="B72">
        <v>41</v>
      </c>
      <c r="C72">
        <v>1</v>
      </c>
      <c r="D72" s="1" t="s">
        <v>73</v>
      </c>
      <c r="E72" s="26" t="str">
        <f t="shared" si="0"/>
        <v>〇</v>
      </c>
      <c r="F72">
        <v>41</v>
      </c>
      <c r="G72" s="28">
        <v>-6.2620000000000004E-6</v>
      </c>
      <c r="H72" s="28" t="s">
        <v>109</v>
      </c>
      <c r="I72" s="26" t="str">
        <f t="shared" si="1"/>
        <v>〇</v>
      </c>
    </row>
    <row r="73" spans="2:9" x14ac:dyDescent="0.45">
      <c r="B73">
        <v>40</v>
      </c>
      <c r="C73">
        <v>1</v>
      </c>
      <c r="D73" s="1" t="s">
        <v>73</v>
      </c>
      <c r="E73" s="26" t="str">
        <f t="shared" si="0"/>
        <v>〇</v>
      </c>
      <c r="F73">
        <v>40</v>
      </c>
      <c r="G73" s="28">
        <v>1.357E-7</v>
      </c>
      <c r="H73" s="28" t="s">
        <v>110</v>
      </c>
      <c r="I73" s="26" t="str">
        <f t="shared" si="1"/>
        <v>〇</v>
      </c>
    </row>
    <row r="74" spans="2:9" x14ac:dyDescent="0.45">
      <c r="B74">
        <v>39</v>
      </c>
      <c r="C74">
        <v>1</v>
      </c>
      <c r="D74" s="1" t="s">
        <v>73</v>
      </c>
      <c r="E74" s="26" t="str">
        <f t="shared" si="0"/>
        <v>〇</v>
      </c>
      <c r="F74">
        <v>39</v>
      </c>
      <c r="G74" s="28">
        <v>1</v>
      </c>
      <c r="H74" s="28" t="s">
        <v>73</v>
      </c>
      <c r="I74" s="26" t="str">
        <f t="shared" si="1"/>
        <v>〇</v>
      </c>
    </row>
    <row r="75" spans="2:9" x14ac:dyDescent="0.45">
      <c r="B75">
        <v>38</v>
      </c>
      <c r="C75">
        <v>1</v>
      </c>
      <c r="D75" s="1" t="s">
        <v>73</v>
      </c>
      <c r="E75" s="26" t="str">
        <f t="shared" si="0"/>
        <v>〇</v>
      </c>
      <c r="F75">
        <v>38</v>
      </c>
      <c r="G75" s="28">
        <v>1</v>
      </c>
      <c r="H75" s="28" t="s">
        <v>73</v>
      </c>
      <c r="I75" s="26" t="str">
        <f t="shared" si="1"/>
        <v>〇</v>
      </c>
    </row>
    <row r="76" spans="2:9" x14ac:dyDescent="0.45">
      <c r="B76">
        <v>37</v>
      </c>
      <c r="C76">
        <v>1</v>
      </c>
      <c r="D76" s="1" t="s">
        <v>73</v>
      </c>
      <c r="E76" s="26" t="str">
        <f t="shared" si="0"/>
        <v>〇</v>
      </c>
      <c r="F76">
        <v>37</v>
      </c>
      <c r="G76" s="28">
        <v>1.3909999999999999E-7</v>
      </c>
      <c r="H76" s="28" t="s">
        <v>111</v>
      </c>
      <c r="I76" s="26" t="str">
        <f t="shared" si="1"/>
        <v>〇</v>
      </c>
    </row>
    <row r="77" spans="2:9" x14ac:dyDescent="0.45">
      <c r="B77">
        <v>36</v>
      </c>
      <c r="C77">
        <v>1</v>
      </c>
      <c r="D77" s="1" t="s">
        <v>73</v>
      </c>
      <c r="E77" s="26" t="str">
        <f t="shared" si="0"/>
        <v>〇</v>
      </c>
      <c r="F77">
        <v>36</v>
      </c>
      <c r="G77" s="28">
        <v>1</v>
      </c>
      <c r="H77" s="28" t="s">
        <v>73</v>
      </c>
      <c r="I77" s="26" t="str">
        <f t="shared" si="1"/>
        <v>〇</v>
      </c>
    </row>
    <row r="78" spans="2:9" x14ac:dyDescent="0.45">
      <c r="B78">
        <v>35</v>
      </c>
      <c r="C78">
        <v>1</v>
      </c>
      <c r="D78" s="1" t="s">
        <v>73</v>
      </c>
      <c r="E78" s="26" t="str">
        <f t="shared" si="0"/>
        <v>〇</v>
      </c>
      <c r="F78">
        <v>35</v>
      </c>
      <c r="G78" s="28">
        <v>1</v>
      </c>
      <c r="H78" s="28" t="s">
        <v>73</v>
      </c>
      <c r="I78" s="26" t="str">
        <f t="shared" si="1"/>
        <v>〇</v>
      </c>
    </row>
    <row r="79" spans="2:9" x14ac:dyDescent="0.45">
      <c r="B79">
        <v>34</v>
      </c>
      <c r="C79">
        <v>1</v>
      </c>
      <c r="D79" s="1" t="s">
        <v>73</v>
      </c>
      <c r="E79" s="26" t="str">
        <f t="shared" si="0"/>
        <v>〇</v>
      </c>
      <c r="F79">
        <v>34</v>
      </c>
      <c r="G79" s="28">
        <v>-1.4500000000000001E-6</v>
      </c>
      <c r="H79" s="28" t="s">
        <v>112</v>
      </c>
      <c r="I79" s="26" t="str">
        <f t="shared" si="1"/>
        <v>〇</v>
      </c>
    </row>
    <row r="80" spans="2:9" x14ac:dyDescent="0.45">
      <c r="B80">
        <v>33</v>
      </c>
      <c r="C80">
        <v>1</v>
      </c>
      <c r="D80" s="1" t="s">
        <v>73</v>
      </c>
      <c r="E80" s="26" t="str">
        <f t="shared" si="0"/>
        <v>〇</v>
      </c>
      <c r="F80">
        <v>33</v>
      </c>
      <c r="G80" s="28">
        <v>1.3580000000000001E-7</v>
      </c>
      <c r="H80" s="28" t="s">
        <v>113</v>
      </c>
      <c r="I80" s="26" t="str">
        <f t="shared" si="1"/>
        <v>〇</v>
      </c>
    </row>
    <row r="81" spans="2:9" x14ac:dyDescent="0.45">
      <c r="B81">
        <v>32</v>
      </c>
      <c r="C81">
        <v>1</v>
      </c>
      <c r="D81" s="1" t="s">
        <v>73</v>
      </c>
      <c r="E81" s="26" t="str">
        <f t="shared" si="0"/>
        <v>〇</v>
      </c>
      <c r="F81">
        <v>32</v>
      </c>
      <c r="G81" s="28">
        <v>1</v>
      </c>
      <c r="H81" s="28" t="s">
        <v>73</v>
      </c>
      <c r="I81" s="26" t="str">
        <f t="shared" si="1"/>
        <v>〇</v>
      </c>
    </row>
    <row r="82" spans="2:9" x14ac:dyDescent="0.45">
      <c r="B82">
        <v>31</v>
      </c>
      <c r="C82">
        <v>1</v>
      </c>
      <c r="D82" s="1" t="s">
        <v>73</v>
      </c>
      <c r="E82" s="26" t="str">
        <f t="shared" si="0"/>
        <v>〇</v>
      </c>
      <c r="F82">
        <v>31</v>
      </c>
      <c r="G82" s="28">
        <v>-6.2609999999999999E-6</v>
      </c>
      <c r="H82" s="28" t="s">
        <v>110</v>
      </c>
      <c r="I82" s="26" t="str">
        <f t="shared" si="1"/>
        <v>〇</v>
      </c>
    </row>
    <row r="83" spans="2:9" x14ac:dyDescent="0.45">
      <c r="B83">
        <v>30</v>
      </c>
      <c r="C83">
        <v>1</v>
      </c>
      <c r="D83" s="1" t="s">
        <v>73</v>
      </c>
      <c r="E83" s="26" t="str">
        <f t="shared" ref="E83:E113" si="2">IF(ABS(C83-D83)&gt;0.5, "×", "〇")</f>
        <v>〇</v>
      </c>
      <c r="F83">
        <v>30</v>
      </c>
      <c r="G83" s="28">
        <v>1.3580000000000001E-7</v>
      </c>
      <c r="H83" s="28" t="s">
        <v>110</v>
      </c>
      <c r="I83" s="26" t="str">
        <f t="shared" ref="I83:I113" si="3">IF(ABS(G83-H83)&gt;0.5, "×", "〇")</f>
        <v>〇</v>
      </c>
    </row>
    <row r="84" spans="2:9" x14ac:dyDescent="0.45">
      <c r="B84">
        <v>29</v>
      </c>
      <c r="C84">
        <v>1</v>
      </c>
      <c r="D84" s="1" t="s">
        <v>73</v>
      </c>
      <c r="E84" s="26" t="str">
        <f t="shared" si="2"/>
        <v>〇</v>
      </c>
      <c r="F84">
        <v>29</v>
      </c>
      <c r="G84" s="28">
        <v>1</v>
      </c>
      <c r="H84" s="28" t="s">
        <v>73</v>
      </c>
      <c r="I84" s="26" t="str">
        <f t="shared" si="3"/>
        <v>〇</v>
      </c>
    </row>
    <row r="85" spans="2:9" x14ac:dyDescent="0.45">
      <c r="B85">
        <v>28</v>
      </c>
      <c r="C85">
        <v>1</v>
      </c>
      <c r="D85" s="1" t="s">
        <v>73</v>
      </c>
      <c r="E85" s="26" t="str">
        <f t="shared" si="2"/>
        <v>〇</v>
      </c>
      <c r="F85">
        <v>28</v>
      </c>
      <c r="G85" s="28">
        <v>1</v>
      </c>
      <c r="H85" s="28" t="s">
        <v>73</v>
      </c>
      <c r="I85" s="26" t="str">
        <f t="shared" si="3"/>
        <v>〇</v>
      </c>
    </row>
    <row r="86" spans="2:9" x14ac:dyDescent="0.45">
      <c r="B86">
        <v>27</v>
      </c>
      <c r="C86">
        <v>1</v>
      </c>
      <c r="D86" s="1" t="s">
        <v>73</v>
      </c>
      <c r="E86" s="26" t="str">
        <f t="shared" si="2"/>
        <v>〇</v>
      </c>
      <c r="F86">
        <v>27</v>
      </c>
      <c r="G86" s="28">
        <v>1.3909999999999999E-7</v>
      </c>
      <c r="H86" s="28" t="s">
        <v>114</v>
      </c>
      <c r="I86" s="26" t="str">
        <f t="shared" si="3"/>
        <v>〇</v>
      </c>
    </row>
    <row r="87" spans="2:9" x14ac:dyDescent="0.45">
      <c r="B87">
        <v>26</v>
      </c>
      <c r="C87">
        <v>1</v>
      </c>
      <c r="D87" s="1" t="s">
        <v>73</v>
      </c>
      <c r="E87" s="26" t="str">
        <f t="shared" si="2"/>
        <v>〇</v>
      </c>
      <c r="F87">
        <v>26</v>
      </c>
      <c r="G87" s="28">
        <v>1</v>
      </c>
      <c r="H87" s="28" t="s">
        <v>73</v>
      </c>
      <c r="I87" s="26" t="str">
        <f t="shared" si="3"/>
        <v>〇</v>
      </c>
    </row>
    <row r="88" spans="2:9" x14ac:dyDescent="0.45">
      <c r="B88">
        <v>25</v>
      </c>
      <c r="C88">
        <v>1</v>
      </c>
      <c r="D88" s="1" t="s">
        <v>73</v>
      </c>
      <c r="E88" s="26" t="str">
        <f t="shared" si="2"/>
        <v>〇</v>
      </c>
      <c r="F88">
        <v>25</v>
      </c>
      <c r="G88" s="28">
        <v>1</v>
      </c>
      <c r="H88" s="28" t="s">
        <v>73</v>
      </c>
      <c r="I88" s="26" t="str">
        <f t="shared" si="3"/>
        <v>〇</v>
      </c>
    </row>
    <row r="89" spans="2:9" x14ac:dyDescent="0.45">
      <c r="B89">
        <v>24</v>
      </c>
      <c r="C89">
        <v>1</v>
      </c>
      <c r="D89" s="1" t="s">
        <v>73</v>
      </c>
      <c r="E89" s="26" t="str">
        <f t="shared" si="2"/>
        <v>〇</v>
      </c>
      <c r="F89">
        <v>24</v>
      </c>
      <c r="G89" s="28">
        <v>-1.451E-6</v>
      </c>
      <c r="H89" s="28" t="s">
        <v>115</v>
      </c>
      <c r="I89" s="26" t="str">
        <f t="shared" si="3"/>
        <v>〇</v>
      </c>
    </row>
    <row r="90" spans="2:9" x14ac:dyDescent="0.45">
      <c r="B90">
        <v>23</v>
      </c>
      <c r="C90">
        <v>1</v>
      </c>
      <c r="D90" s="1" t="s">
        <v>73</v>
      </c>
      <c r="E90" s="26" t="str">
        <f t="shared" si="2"/>
        <v>〇</v>
      </c>
      <c r="F90">
        <v>23</v>
      </c>
      <c r="G90" s="28">
        <v>1.3580000000000001E-7</v>
      </c>
      <c r="H90" s="28" t="s">
        <v>115</v>
      </c>
      <c r="I90" s="26" t="str">
        <f t="shared" si="3"/>
        <v>〇</v>
      </c>
    </row>
    <row r="91" spans="2:9" x14ac:dyDescent="0.45">
      <c r="B91">
        <v>22</v>
      </c>
      <c r="C91">
        <v>1</v>
      </c>
      <c r="D91" s="1" t="s">
        <v>73</v>
      </c>
      <c r="E91" s="26" t="str">
        <f t="shared" si="2"/>
        <v>〇</v>
      </c>
      <c r="F91">
        <v>22</v>
      </c>
      <c r="G91" s="28">
        <v>1</v>
      </c>
      <c r="H91" s="28" t="s">
        <v>73</v>
      </c>
      <c r="I91" s="26" t="str">
        <f t="shared" si="3"/>
        <v>〇</v>
      </c>
    </row>
    <row r="92" spans="2:9" x14ac:dyDescent="0.45">
      <c r="B92">
        <v>21</v>
      </c>
      <c r="C92">
        <v>1</v>
      </c>
      <c r="D92" s="1" t="s">
        <v>73</v>
      </c>
      <c r="E92" s="26" t="str">
        <f t="shared" si="2"/>
        <v>〇</v>
      </c>
      <c r="F92">
        <v>21</v>
      </c>
      <c r="G92" s="28">
        <v>-6.2609999999999999E-6</v>
      </c>
      <c r="H92" s="28" t="s">
        <v>116</v>
      </c>
      <c r="I92" s="26" t="str">
        <f t="shared" si="3"/>
        <v>〇</v>
      </c>
    </row>
    <row r="93" spans="2:9" x14ac:dyDescent="0.45">
      <c r="B93">
        <v>20</v>
      </c>
      <c r="C93">
        <v>1</v>
      </c>
      <c r="D93" s="1" t="s">
        <v>73</v>
      </c>
      <c r="E93" s="26" t="str">
        <f t="shared" si="2"/>
        <v>〇</v>
      </c>
      <c r="F93">
        <v>20</v>
      </c>
      <c r="G93" s="28">
        <v>1.3580000000000001E-7</v>
      </c>
      <c r="H93" s="28" t="s">
        <v>93</v>
      </c>
      <c r="I93" s="26" t="str">
        <f t="shared" si="3"/>
        <v>〇</v>
      </c>
    </row>
    <row r="94" spans="2:9" x14ac:dyDescent="0.45">
      <c r="B94">
        <v>19</v>
      </c>
      <c r="C94">
        <v>1</v>
      </c>
      <c r="D94" s="1" t="s">
        <v>73</v>
      </c>
      <c r="E94" s="26" t="str">
        <f t="shared" si="2"/>
        <v>〇</v>
      </c>
      <c r="F94">
        <v>19</v>
      </c>
      <c r="G94" s="28">
        <v>1</v>
      </c>
      <c r="H94" s="28" t="s">
        <v>73</v>
      </c>
      <c r="I94" s="26" t="str">
        <f t="shared" si="3"/>
        <v>〇</v>
      </c>
    </row>
    <row r="95" spans="2:9" x14ac:dyDescent="0.45">
      <c r="B95">
        <v>18</v>
      </c>
      <c r="C95">
        <v>1</v>
      </c>
      <c r="D95" s="1" t="s">
        <v>73</v>
      </c>
      <c r="E95" s="26" t="str">
        <f t="shared" si="2"/>
        <v>〇</v>
      </c>
      <c r="F95">
        <v>18</v>
      </c>
      <c r="G95" s="28">
        <v>1</v>
      </c>
      <c r="H95" s="28" t="s">
        <v>73</v>
      </c>
      <c r="I95" s="26" t="str">
        <f t="shared" si="3"/>
        <v>〇</v>
      </c>
    </row>
    <row r="96" spans="2:9" x14ac:dyDescent="0.45">
      <c r="B96">
        <v>17</v>
      </c>
      <c r="C96">
        <v>1</v>
      </c>
      <c r="D96" s="1" t="s">
        <v>73</v>
      </c>
      <c r="E96" s="26" t="str">
        <f t="shared" si="2"/>
        <v>〇</v>
      </c>
      <c r="F96">
        <v>17</v>
      </c>
      <c r="G96" s="28">
        <v>1.3899999999999999E-7</v>
      </c>
      <c r="H96" s="28" t="s">
        <v>117</v>
      </c>
      <c r="I96" s="26" t="str">
        <f t="shared" si="3"/>
        <v>〇</v>
      </c>
    </row>
    <row r="97" spans="2:9" x14ac:dyDescent="0.45">
      <c r="B97">
        <v>16</v>
      </c>
      <c r="C97">
        <v>1</v>
      </c>
      <c r="D97" s="1" t="s">
        <v>73</v>
      </c>
      <c r="E97" s="26" t="str">
        <f t="shared" si="2"/>
        <v>〇</v>
      </c>
      <c r="F97">
        <v>16</v>
      </c>
      <c r="G97" s="28">
        <v>1</v>
      </c>
      <c r="H97" s="28" t="s">
        <v>73</v>
      </c>
      <c r="I97" s="26" t="str">
        <f t="shared" si="3"/>
        <v>〇</v>
      </c>
    </row>
    <row r="98" spans="2:9" x14ac:dyDescent="0.45">
      <c r="B98">
        <v>15</v>
      </c>
      <c r="C98">
        <v>0</v>
      </c>
      <c r="D98" s="1" t="s">
        <v>81</v>
      </c>
      <c r="E98" s="26" t="str">
        <f t="shared" si="2"/>
        <v>〇</v>
      </c>
      <c r="F98">
        <v>15</v>
      </c>
      <c r="G98" s="28">
        <v>1</v>
      </c>
      <c r="H98" s="28" t="s">
        <v>73</v>
      </c>
      <c r="I98" s="26" t="str">
        <f t="shared" si="3"/>
        <v>〇</v>
      </c>
    </row>
    <row r="99" spans="2:9" x14ac:dyDescent="0.45">
      <c r="B99">
        <v>14</v>
      </c>
      <c r="C99">
        <v>0</v>
      </c>
      <c r="D99" s="1" t="s">
        <v>82</v>
      </c>
      <c r="E99" s="26" t="str">
        <f t="shared" si="2"/>
        <v>〇</v>
      </c>
      <c r="F99">
        <v>14</v>
      </c>
      <c r="G99" s="28">
        <v>-1.446E-6</v>
      </c>
      <c r="H99" s="28" t="s">
        <v>107</v>
      </c>
      <c r="I99" s="26" t="str">
        <f t="shared" si="3"/>
        <v>〇</v>
      </c>
    </row>
    <row r="100" spans="2:9" x14ac:dyDescent="0.45">
      <c r="B100">
        <v>13</v>
      </c>
      <c r="C100">
        <v>0</v>
      </c>
      <c r="D100" s="1" t="s">
        <v>82</v>
      </c>
      <c r="E100" s="26" t="str">
        <f t="shared" si="2"/>
        <v>〇</v>
      </c>
      <c r="F100">
        <v>13</v>
      </c>
      <c r="G100" s="28">
        <v>1.3580000000000001E-7</v>
      </c>
      <c r="H100" s="28" t="s">
        <v>107</v>
      </c>
      <c r="I100" s="26" t="str">
        <f t="shared" si="3"/>
        <v>〇</v>
      </c>
    </row>
    <row r="101" spans="2:9" x14ac:dyDescent="0.45">
      <c r="B101">
        <v>12</v>
      </c>
      <c r="C101">
        <v>0</v>
      </c>
      <c r="D101" s="1" t="s">
        <v>82</v>
      </c>
      <c r="E101" s="26" t="str">
        <f t="shared" si="2"/>
        <v>〇</v>
      </c>
      <c r="F101">
        <v>12</v>
      </c>
      <c r="G101" s="28">
        <v>1</v>
      </c>
      <c r="H101" s="28" t="s">
        <v>73</v>
      </c>
      <c r="I101" s="26" t="str">
        <f t="shared" si="3"/>
        <v>〇</v>
      </c>
    </row>
    <row r="102" spans="2:9" x14ac:dyDescent="0.45">
      <c r="B102">
        <v>11</v>
      </c>
      <c r="C102">
        <v>0</v>
      </c>
      <c r="D102" s="1" t="s">
        <v>82</v>
      </c>
      <c r="E102" s="26" t="str">
        <f t="shared" si="2"/>
        <v>〇</v>
      </c>
      <c r="F102">
        <v>11</v>
      </c>
      <c r="G102" s="28">
        <v>-6.2589999999999997E-6</v>
      </c>
      <c r="H102" s="28" t="s">
        <v>118</v>
      </c>
      <c r="I102" s="26" t="str">
        <f t="shared" si="3"/>
        <v>〇</v>
      </c>
    </row>
    <row r="103" spans="2:9" x14ac:dyDescent="0.45">
      <c r="B103">
        <v>10</v>
      </c>
      <c r="C103">
        <v>0</v>
      </c>
      <c r="D103" s="1" t="s">
        <v>82</v>
      </c>
      <c r="E103" s="26" t="str">
        <f t="shared" si="2"/>
        <v>〇</v>
      </c>
      <c r="F103">
        <v>10</v>
      </c>
      <c r="G103" s="28">
        <v>1.3580000000000001E-7</v>
      </c>
      <c r="H103" s="28" t="s">
        <v>93</v>
      </c>
      <c r="I103" s="26" t="str">
        <f t="shared" si="3"/>
        <v>〇</v>
      </c>
    </row>
    <row r="104" spans="2:9" x14ac:dyDescent="0.45">
      <c r="B104">
        <v>9</v>
      </c>
      <c r="C104">
        <v>0</v>
      </c>
      <c r="D104" s="1" t="s">
        <v>82</v>
      </c>
      <c r="E104" s="26" t="str">
        <f t="shared" si="2"/>
        <v>〇</v>
      </c>
      <c r="F104">
        <v>9</v>
      </c>
      <c r="G104" s="28">
        <v>1</v>
      </c>
      <c r="H104" s="28" t="s">
        <v>73</v>
      </c>
      <c r="I104" s="26" t="str">
        <f t="shared" si="3"/>
        <v>〇</v>
      </c>
    </row>
    <row r="105" spans="2:9" x14ac:dyDescent="0.45">
      <c r="B105">
        <v>8</v>
      </c>
      <c r="C105">
        <v>0</v>
      </c>
      <c r="D105" s="1" t="s">
        <v>70</v>
      </c>
      <c r="E105" s="26" t="str">
        <f t="shared" si="2"/>
        <v>〇</v>
      </c>
      <c r="F105">
        <v>8</v>
      </c>
      <c r="G105" s="28">
        <v>1</v>
      </c>
      <c r="H105" s="28" t="s">
        <v>73</v>
      </c>
      <c r="I105" s="26" t="str">
        <f t="shared" si="3"/>
        <v>〇</v>
      </c>
    </row>
    <row r="106" spans="2:9" x14ac:dyDescent="0.45">
      <c r="B106">
        <v>7</v>
      </c>
      <c r="C106">
        <v>0</v>
      </c>
      <c r="D106" s="1" t="s">
        <v>72</v>
      </c>
      <c r="E106" s="26" t="str">
        <f t="shared" si="2"/>
        <v>〇</v>
      </c>
      <c r="F106">
        <v>7</v>
      </c>
      <c r="G106" s="28">
        <v>1.3909999999999999E-7</v>
      </c>
      <c r="H106" s="28" t="s">
        <v>119</v>
      </c>
      <c r="I106" s="26" t="str">
        <f t="shared" si="3"/>
        <v>〇</v>
      </c>
    </row>
    <row r="107" spans="2:9" x14ac:dyDescent="0.45">
      <c r="B107">
        <v>6</v>
      </c>
      <c r="C107">
        <v>0</v>
      </c>
      <c r="D107" s="1" t="s">
        <v>83</v>
      </c>
      <c r="E107" s="26" t="str">
        <f t="shared" si="2"/>
        <v>〇</v>
      </c>
      <c r="F107">
        <v>6</v>
      </c>
      <c r="G107" s="28">
        <v>1</v>
      </c>
      <c r="H107" s="28" t="s">
        <v>73</v>
      </c>
      <c r="I107" s="26" t="str">
        <f t="shared" si="3"/>
        <v>〇</v>
      </c>
    </row>
    <row r="108" spans="2:9" x14ac:dyDescent="0.45">
      <c r="B108">
        <v>5</v>
      </c>
      <c r="C108">
        <v>0</v>
      </c>
      <c r="D108" s="1" t="s">
        <v>83</v>
      </c>
      <c r="E108" s="26" t="str">
        <f t="shared" si="2"/>
        <v>〇</v>
      </c>
      <c r="F108">
        <v>5</v>
      </c>
      <c r="G108" s="28">
        <v>1</v>
      </c>
      <c r="H108" s="28" t="s">
        <v>73</v>
      </c>
      <c r="I108" s="26" t="str">
        <f t="shared" si="3"/>
        <v>〇</v>
      </c>
    </row>
    <row r="109" spans="2:9" x14ac:dyDescent="0.45">
      <c r="B109">
        <v>4</v>
      </c>
      <c r="C109">
        <v>0</v>
      </c>
      <c r="D109" s="1" t="s">
        <v>83</v>
      </c>
      <c r="E109" s="26" t="str">
        <f t="shared" si="2"/>
        <v>〇</v>
      </c>
      <c r="F109">
        <v>4</v>
      </c>
      <c r="G109" s="28">
        <v>-1.4529999999999999E-6</v>
      </c>
      <c r="H109" s="28" t="s">
        <v>120</v>
      </c>
      <c r="I109" s="26" t="str">
        <f t="shared" si="3"/>
        <v>〇</v>
      </c>
    </row>
    <row r="110" spans="2:9" x14ac:dyDescent="0.45">
      <c r="B110">
        <v>3</v>
      </c>
      <c r="C110">
        <v>0</v>
      </c>
      <c r="D110" s="1" t="s">
        <v>84</v>
      </c>
      <c r="E110" s="26" t="str">
        <f t="shared" si="2"/>
        <v>〇</v>
      </c>
      <c r="F110">
        <v>3</v>
      </c>
      <c r="G110" s="28">
        <v>1.3580000000000001E-7</v>
      </c>
      <c r="H110" s="28" t="s">
        <v>72</v>
      </c>
      <c r="I110" s="26" t="str">
        <f t="shared" si="3"/>
        <v>〇</v>
      </c>
    </row>
    <row r="111" spans="2:9" x14ac:dyDescent="0.45">
      <c r="B111">
        <v>2</v>
      </c>
      <c r="C111">
        <v>0</v>
      </c>
      <c r="D111" s="1" t="s">
        <v>85</v>
      </c>
      <c r="E111" s="26" t="str">
        <f t="shared" si="2"/>
        <v>〇</v>
      </c>
      <c r="F111">
        <v>2</v>
      </c>
      <c r="G111" s="28">
        <v>1</v>
      </c>
      <c r="H111" s="28" t="s">
        <v>73</v>
      </c>
      <c r="I111" s="26" t="str">
        <f t="shared" si="3"/>
        <v>〇</v>
      </c>
    </row>
    <row r="112" spans="2:9" x14ac:dyDescent="0.45">
      <c r="B112">
        <v>1</v>
      </c>
      <c r="C112">
        <v>0</v>
      </c>
      <c r="D112" s="1" t="s">
        <v>85</v>
      </c>
      <c r="E112" s="26" t="str">
        <f t="shared" si="2"/>
        <v>〇</v>
      </c>
      <c r="F112">
        <v>1</v>
      </c>
      <c r="G112" s="28">
        <v>-6.2609999999999999E-6</v>
      </c>
      <c r="H112" s="28" t="s">
        <v>121</v>
      </c>
      <c r="I112" s="26" t="str">
        <f t="shared" si="3"/>
        <v>〇</v>
      </c>
    </row>
    <row r="113" spans="2:9" x14ac:dyDescent="0.45">
      <c r="B113">
        <v>0</v>
      </c>
      <c r="C113">
        <v>0</v>
      </c>
      <c r="D113" s="1" t="s">
        <v>85</v>
      </c>
      <c r="E113" s="26" t="str">
        <f t="shared" si="2"/>
        <v>〇</v>
      </c>
      <c r="F113">
        <v>0</v>
      </c>
      <c r="G113" s="28">
        <v>1.3589999999999999E-7</v>
      </c>
      <c r="H113" s="28" t="s">
        <v>93</v>
      </c>
      <c r="I113" s="26" t="str">
        <f t="shared" si="3"/>
        <v>〇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2"/>
  <sheetViews>
    <sheetView tabSelected="1" zoomScale="50" zoomScaleNormal="50" workbookViewId="0">
      <selection activeCell="Y33" sqref="Y33"/>
    </sheetView>
  </sheetViews>
  <sheetFormatPr defaultRowHeight="18" x14ac:dyDescent="0.45"/>
  <cols>
    <col min="3" max="3" width="19.19921875" bestFit="1" customWidth="1"/>
    <col min="4" max="4" width="10.09765625" customWidth="1"/>
    <col min="5" max="20" width="3.59765625" customWidth="1"/>
  </cols>
  <sheetData>
    <row r="1" spans="2:34" ht="18.600000000000001" thickBot="1" x14ac:dyDescent="0.5"/>
    <row r="2" spans="2:34" ht="18.600000000000001" thickBot="1" x14ac:dyDescent="0.5">
      <c r="B2" s="116" t="s">
        <v>339</v>
      </c>
      <c r="C2" s="119" t="s">
        <v>22</v>
      </c>
      <c r="D2" s="119" t="s">
        <v>14</v>
      </c>
      <c r="E2" s="116" t="s">
        <v>340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8"/>
    </row>
    <row r="3" spans="2:34" ht="18.600000000000001" thickBot="1" x14ac:dyDescent="0.5">
      <c r="B3" s="121"/>
      <c r="C3" s="120"/>
      <c r="D3" s="120"/>
      <c r="E3" s="9">
        <v>15</v>
      </c>
      <c r="F3" s="10">
        <v>14</v>
      </c>
      <c r="G3" s="10">
        <v>13</v>
      </c>
      <c r="H3" s="10">
        <v>12</v>
      </c>
      <c r="I3" s="10">
        <v>11</v>
      </c>
      <c r="J3" s="10">
        <v>10</v>
      </c>
      <c r="K3" s="10">
        <v>9</v>
      </c>
      <c r="L3" s="10">
        <v>8</v>
      </c>
      <c r="M3" s="10">
        <v>7</v>
      </c>
      <c r="N3" s="10">
        <v>6</v>
      </c>
      <c r="O3" s="10">
        <v>5</v>
      </c>
      <c r="P3" s="10">
        <v>4</v>
      </c>
      <c r="Q3" s="10">
        <v>3</v>
      </c>
      <c r="R3" s="10">
        <v>2</v>
      </c>
      <c r="S3" s="10">
        <v>1</v>
      </c>
      <c r="T3" s="12">
        <v>0</v>
      </c>
      <c r="V3" s="122" t="s">
        <v>341</v>
      </c>
      <c r="W3" s="123"/>
      <c r="X3" s="123"/>
      <c r="Y3" s="123"/>
      <c r="Z3" s="123"/>
      <c r="AA3" s="123"/>
      <c r="AB3" s="123"/>
      <c r="AC3" s="123"/>
      <c r="AD3" s="124"/>
    </row>
    <row r="4" spans="2:34" ht="18.600000000000001" thickBot="1" x14ac:dyDescent="0.5">
      <c r="B4" s="128" t="s">
        <v>335</v>
      </c>
      <c r="C4" s="70" t="s">
        <v>12</v>
      </c>
      <c r="D4" s="70">
        <v>6</v>
      </c>
      <c r="E4" s="97"/>
      <c r="F4" s="98"/>
      <c r="G4" s="98"/>
      <c r="H4" s="98"/>
      <c r="I4" s="98"/>
      <c r="J4" s="98"/>
      <c r="K4" s="98"/>
      <c r="L4" s="98"/>
      <c r="M4" s="98"/>
      <c r="N4" s="98"/>
      <c r="O4" s="61">
        <v>0</v>
      </c>
      <c r="P4" s="61">
        <v>0</v>
      </c>
      <c r="Q4" s="61">
        <v>0</v>
      </c>
      <c r="R4" s="61">
        <v>0</v>
      </c>
      <c r="S4" s="61">
        <v>0</v>
      </c>
      <c r="T4" s="87">
        <v>0</v>
      </c>
      <c r="V4" s="125" t="str">
        <f>W6&amp;" "&amp;X6&amp;" "&amp;Y6&amp;" "&amp;Z6&amp;" "&amp;AA6&amp;" "&amp;AB6&amp;" "&amp;AC6&amp;" "&amp;AD6&amp;" "&amp;AE6&amp;" "&amp;AF6&amp;" "&amp;AG6&amp;" "&amp;AH6&amp;" "&amp;W7&amp;" "&amp;X7&amp;" "&amp;Y7&amp;" "&amp;Z7&amp;" "&amp;AA7&amp;" "&amp;AB7&amp;" "&amp;AC7&amp;" "&amp;AD7&amp;" "&amp;AE7&amp;" "&amp;AF7&amp;" "&amp;AG7&amp;" "&amp;AH7&amp;" "&amp;W8&amp;" "&amp;W9&amp;" "&amp;X9&amp;" "&amp;Y9</f>
        <v>00 01 90 BF 80 2F FF FF FF FF 00 00 00 01 90 BF 80 2F FF FF FF FF 00 00 BF 01 94 47</v>
      </c>
      <c r="W4" s="126"/>
      <c r="X4" s="126"/>
      <c r="Y4" s="126"/>
      <c r="Z4" s="126"/>
      <c r="AA4" s="126"/>
      <c r="AB4" s="126"/>
      <c r="AC4" s="126"/>
      <c r="AD4" s="127"/>
    </row>
    <row r="5" spans="2:34" x14ac:dyDescent="0.45">
      <c r="B5" s="129"/>
      <c r="C5" s="81" t="s">
        <v>11</v>
      </c>
      <c r="D5" s="81">
        <v>6</v>
      </c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2">
        <v>0</v>
      </c>
      <c r="P5" s="2">
        <v>0</v>
      </c>
      <c r="Q5" s="2">
        <v>0</v>
      </c>
      <c r="R5" s="2">
        <v>0</v>
      </c>
      <c r="S5" s="2">
        <v>0</v>
      </c>
      <c r="T5" s="101">
        <v>0</v>
      </c>
    </row>
    <row r="6" spans="2:34" x14ac:dyDescent="0.45">
      <c r="B6" s="129"/>
      <c r="C6" s="81" t="s">
        <v>10</v>
      </c>
      <c r="D6" s="81">
        <v>12</v>
      </c>
      <c r="E6" s="102"/>
      <c r="F6" s="103"/>
      <c r="G6" s="103"/>
      <c r="H6" s="103"/>
      <c r="I6" s="2">
        <v>0</v>
      </c>
      <c r="J6" s="2">
        <v>0</v>
      </c>
      <c r="K6" s="2">
        <v>0</v>
      </c>
      <c r="L6" s="2">
        <v>1</v>
      </c>
      <c r="M6" s="2">
        <v>1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0</v>
      </c>
      <c r="T6" s="101">
        <v>0</v>
      </c>
      <c r="V6" t="s">
        <v>335</v>
      </c>
      <c r="W6" s="25" t="str">
        <f>DEC2HEX(2^7*O4+2^6*P4+2^5*Q4+2^4*R4+2^3*S4+2^2*T4+2^1*O5+2^0*P5,2)</f>
        <v>00</v>
      </c>
      <c r="X6" s="25" t="str">
        <f>DEC2HEX(2^7*Q5+2^6*R5+2^5*S5+2^4*T5+2^3*I6+2^2*J6+2^1*K6+2^0*L6,2)</f>
        <v>01</v>
      </c>
      <c r="Y6" s="25" t="str">
        <f>DEC2HEX(2^7*M6+2^6*N6+2^5*O6+2^4*P6+2^3*Q6+2^2*R6+2^1*S6+2^0*T6,2)</f>
        <v>90</v>
      </c>
      <c r="Z6" s="25" t="str">
        <f>DEC2HEX(2^7*O7+2^6*P7+2^5*Q7+2^4*R7+2^3*S7+2^2*T7+2^1*R8+2^0*S8,2)</f>
        <v>BF</v>
      </c>
      <c r="AA6" s="25" t="str">
        <f>DEC2HEX(2^7*T8+2^6*T9+2^5*T10+2^4*O11+2^3*P11+2^2*Q11+2^1*R11+2^0*S11,2)</f>
        <v>80</v>
      </c>
      <c r="AB6" s="25" t="str">
        <f>DEC2HEX(2^7*T11+2^6*T12+2^5*O13+2^4*P13+2^3*Q13+2^2*R13+2^1*S13+2^0*T13,2)</f>
        <v>2F</v>
      </c>
      <c r="AC6" s="25" t="str">
        <f>DEC2HEX(2^7*E14+2^6*F14+2^5*G14+2^4*H14+2^3*I14+2^2*J14+2^1*K14+2^0*L14,2)</f>
        <v>FF</v>
      </c>
      <c r="AD6" s="25" t="str">
        <f>DEC2HEX(2^7*M14+2^6*N14+2^5*O14+2^4*P14+2^3*Q14+2^2*R14+2^1*S14+2^0*T14,2)</f>
        <v>FF</v>
      </c>
      <c r="AE6" s="25" t="str">
        <f>DEC2HEX(2^7*E15+2^6*F15+2^5*G15+2^4*H15+2^3*I15+2^2*J15+2^1*K15+2^0*L15,2)</f>
        <v>FF</v>
      </c>
      <c r="AF6" s="25" t="str">
        <f>DEC2HEX(2^7*M15+2^6*N15+2^5*O15+2^4*P15+2^3*Q15+2^2*R15+2^1*S15+2^0*T15,2)</f>
        <v>FF</v>
      </c>
      <c r="AG6" s="25" t="str">
        <f>DEC2HEX(2^7*E16+2^6*F16+2^5*G16+2^4*H16+2^3*I16+2^2*J16+2^1*K16+2^0*L16,2)</f>
        <v>00</v>
      </c>
      <c r="AH6" s="25" t="str">
        <f>DEC2HEX(2^7*M16+2^6*N16+2^5*O16+2^4*P16+2^3*Q16+2^2*R16+2^1*S16+2^0*T16,2)</f>
        <v>00</v>
      </c>
    </row>
    <row r="7" spans="2:34" x14ac:dyDescent="0.45">
      <c r="B7" s="129"/>
      <c r="C7" s="81" t="s">
        <v>9</v>
      </c>
      <c r="D7" s="81">
        <v>6</v>
      </c>
      <c r="E7" s="102"/>
      <c r="F7" s="103"/>
      <c r="G7" s="103"/>
      <c r="H7" s="103"/>
      <c r="I7" s="103"/>
      <c r="J7" s="103"/>
      <c r="K7" s="103"/>
      <c r="L7" s="103"/>
      <c r="M7" s="103"/>
      <c r="N7" s="103"/>
      <c r="O7" s="2">
        <v>1</v>
      </c>
      <c r="P7" s="2">
        <v>0</v>
      </c>
      <c r="Q7" s="2">
        <v>1</v>
      </c>
      <c r="R7" s="2">
        <v>1</v>
      </c>
      <c r="S7" s="2">
        <v>1</v>
      </c>
      <c r="T7" s="101">
        <v>1</v>
      </c>
      <c r="V7" t="s">
        <v>336</v>
      </c>
      <c r="W7" s="25" t="str">
        <f>DEC2HEX(2^7*O17+2^6*P17+2^5*Q17+2^4*R17+2^3*S17+2^2*T17+2^1*O18+2^0*P18,2)</f>
        <v>00</v>
      </c>
      <c r="X7" s="25" t="str">
        <f>DEC2HEX(2^7*Q18+2^6*R18+2^5*S18+2^4*T18+2^3*I19+2^2*J19+2^1*K19+2^0*L19,2)</f>
        <v>01</v>
      </c>
      <c r="Y7" s="25" t="str">
        <f>DEC2HEX(2^7*M19+2^6*N19+2^5*O19+2^4*P19+2^3*Q19+2^2*R19+2^1*S19+2^0*T19,2)</f>
        <v>90</v>
      </c>
      <c r="Z7" s="25" t="str">
        <f>DEC2HEX(2^7*O20+2^6*P20+2^5*Q20+2^4*R20+2^3*S20+2^2*T20+2^1*R21+2^0*S21,2)</f>
        <v>BF</v>
      </c>
      <c r="AA7" s="25" t="str">
        <f>DEC2HEX(2^7*T21+2^6*T22+2^5*T23+2^4*O24+2^3*P24+2^2*Q24+2^1*R24+2^0*S24,2)</f>
        <v>80</v>
      </c>
      <c r="AB7" s="25" t="str">
        <f>DEC2HEX(2^7*T24+2^6*T25+2^5*O26+2^4*P26+2^3*Q26+2^2*R26+2^1*S26+2^0*T26,2)</f>
        <v>2F</v>
      </c>
      <c r="AC7" s="25" t="str">
        <f>DEC2HEX(2^7*E27+2^6*F27+2^5*G27+2^4*H27+2^3*I27+2^2*J27+2^1*K27+2^0*L27,2)</f>
        <v>FF</v>
      </c>
      <c r="AD7" s="25" t="str">
        <f>DEC2HEX(2^7*M27+2^6*N27+2^5*O27+2^4*P27+2^3*Q27+2^2*R27+2^1*S27+2^0*T27,2)</f>
        <v>FF</v>
      </c>
      <c r="AE7" s="25" t="str">
        <f>DEC2HEX(2^7*E28+2^6*F28+2^5*G28+2^4*H28+2^3*I28+2^2*J28+2^1*K28+2^0*L28,2)</f>
        <v>FF</v>
      </c>
      <c r="AF7" s="25" t="str">
        <f>DEC2HEX(2^7*M28+2^6*N28+2^5*O28+2^4*P28+2^3*Q28+2^2*R28+2^1*S28+2^0*T28,2)</f>
        <v>FF</v>
      </c>
      <c r="AG7" s="25" t="str">
        <f>DEC2HEX(2^7*E29+2^6*F29+2^5*G29+2^4*H29+2^3*I29+2^2*J29+2^1*K29+2^0*L29,2)</f>
        <v>00</v>
      </c>
      <c r="AH7" s="25" t="str">
        <f>DEC2HEX(2^7*M29+2^6*N29+2^5*O29+2^4*P29+2^3*Q29+2^2*R29+2^1*S29+2^0*T29,2)</f>
        <v>00</v>
      </c>
    </row>
    <row r="8" spans="2:34" x14ac:dyDescent="0.45">
      <c r="B8" s="129"/>
      <c r="C8" s="81" t="s">
        <v>8</v>
      </c>
      <c r="D8" s="81">
        <v>3</v>
      </c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2">
        <v>1</v>
      </c>
      <c r="S8" s="2">
        <v>1</v>
      </c>
      <c r="T8" s="101">
        <v>1</v>
      </c>
      <c r="V8" t="s">
        <v>337</v>
      </c>
      <c r="W8" s="25" t="str">
        <f>DEC2HEX(2^7*T30+2^6*S31+2^5*T31+2^4*P32+2^3*Q32+2^2*R32+2^1*S32+2^0*T32,2)</f>
        <v>BF</v>
      </c>
    </row>
    <row r="9" spans="2:34" x14ac:dyDescent="0.45">
      <c r="B9" s="129"/>
      <c r="C9" s="81" t="s">
        <v>7</v>
      </c>
      <c r="D9" s="81">
        <v>1</v>
      </c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1">
        <v>0</v>
      </c>
      <c r="V9" t="s">
        <v>338</v>
      </c>
      <c r="W9" s="25" t="str">
        <f>DEC2HEX(2^7*O33+2^6*P33+2^5*Q33+2^4*R33+2^3*S33+2^2*T33+2^1*S34+2^0*T34,2)</f>
        <v>01</v>
      </c>
      <c r="X9" s="25" t="str">
        <f>DEC2HEX(2^7*S35+2^6*T35+2^5*T36+2^4*S37+2^3*T37+2^2*Q38+2^1*R38+2^0*S38,2)</f>
        <v>94</v>
      </c>
      <c r="Y9" s="25" t="str">
        <f>DEC2HEX(2^7*T38+2^6*Q39+2^5*R39+2^4*S39+2^3*T39+2^2*T40+2^1*$T41+2^0*T42,2)</f>
        <v>47</v>
      </c>
    </row>
    <row r="10" spans="2:34" x14ac:dyDescent="0.45">
      <c r="B10" s="129"/>
      <c r="C10" s="81" t="s">
        <v>6</v>
      </c>
      <c r="D10" s="81">
        <v>1</v>
      </c>
      <c r="E10" s="102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1">
        <v>0</v>
      </c>
    </row>
    <row r="11" spans="2:34" x14ac:dyDescent="0.45">
      <c r="B11" s="129"/>
      <c r="C11" s="81" t="s">
        <v>5</v>
      </c>
      <c r="D11" s="81">
        <v>6</v>
      </c>
      <c r="E11" s="102"/>
      <c r="F11" s="103"/>
      <c r="G11" s="103"/>
      <c r="H11" s="103"/>
      <c r="I11" s="103"/>
      <c r="J11" s="103"/>
      <c r="K11" s="103"/>
      <c r="L11" s="103"/>
      <c r="M11" s="103"/>
      <c r="N11" s="103"/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01">
        <v>0</v>
      </c>
      <c r="U11" s="109"/>
    </row>
    <row r="12" spans="2:34" x14ac:dyDescent="0.45">
      <c r="B12" s="129"/>
      <c r="C12" s="81" t="s">
        <v>4</v>
      </c>
      <c r="D12" s="81">
        <v>1</v>
      </c>
      <c r="E12" s="102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1">
        <v>0</v>
      </c>
    </row>
    <row r="13" spans="2:34" x14ac:dyDescent="0.45">
      <c r="B13" s="129"/>
      <c r="C13" s="81" t="s">
        <v>3</v>
      </c>
      <c r="D13" s="81">
        <v>6</v>
      </c>
      <c r="E13" s="102"/>
      <c r="F13" s="103"/>
      <c r="G13" s="103"/>
      <c r="H13" s="103"/>
      <c r="I13" s="103"/>
      <c r="J13" s="103"/>
      <c r="K13" s="103"/>
      <c r="L13" s="103"/>
      <c r="M13" s="103"/>
      <c r="N13" s="103"/>
      <c r="O13" s="2">
        <v>1</v>
      </c>
      <c r="P13" s="2">
        <v>0</v>
      </c>
      <c r="Q13" s="2">
        <v>1</v>
      </c>
      <c r="R13" s="2">
        <v>1</v>
      </c>
      <c r="S13" s="2">
        <v>1</v>
      </c>
      <c r="T13" s="101">
        <v>1</v>
      </c>
    </row>
    <row r="14" spans="2:34" x14ac:dyDescent="0.45">
      <c r="B14" s="129"/>
      <c r="C14" s="81" t="s">
        <v>2</v>
      </c>
      <c r="D14" s="81">
        <v>16</v>
      </c>
      <c r="E14" s="89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101">
        <v>1</v>
      </c>
    </row>
    <row r="15" spans="2:34" x14ac:dyDescent="0.45">
      <c r="B15" s="129"/>
      <c r="C15" s="81" t="s">
        <v>1</v>
      </c>
      <c r="D15" s="81">
        <v>16</v>
      </c>
      <c r="E15" s="89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101">
        <v>1</v>
      </c>
    </row>
    <row r="16" spans="2:34" ht="18.600000000000001" thickBot="1" x14ac:dyDescent="0.5">
      <c r="B16" s="130"/>
      <c r="C16" s="91" t="s">
        <v>0</v>
      </c>
      <c r="D16" s="91">
        <v>16</v>
      </c>
      <c r="E16" s="90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104">
        <v>0</v>
      </c>
    </row>
    <row r="17" spans="2:20" x14ac:dyDescent="0.45">
      <c r="B17" s="113" t="s">
        <v>336</v>
      </c>
      <c r="C17" s="70" t="s">
        <v>12</v>
      </c>
      <c r="D17" s="70">
        <v>6</v>
      </c>
      <c r="E17" s="97"/>
      <c r="F17" s="98"/>
      <c r="G17" s="98"/>
      <c r="H17" s="98"/>
      <c r="I17" s="98"/>
      <c r="J17" s="98"/>
      <c r="K17" s="98"/>
      <c r="L17" s="98"/>
      <c r="M17" s="98"/>
      <c r="N17" s="98"/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87">
        <v>0</v>
      </c>
    </row>
    <row r="18" spans="2:20" x14ac:dyDescent="0.45">
      <c r="B18" s="114"/>
      <c r="C18" s="81" t="s">
        <v>11</v>
      </c>
      <c r="D18" s="81">
        <v>6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01">
        <v>0</v>
      </c>
    </row>
    <row r="19" spans="2:20" x14ac:dyDescent="0.45">
      <c r="B19" s="114"/>
      <c r="C19" s="81" t="s">
        <v>10</v>
      </c>
      <c r="D19" s="81">
        <v>12</v>
      </c>
      <c r="E19" s="102"/>
      <c r="F19" s="103"/>
      <c r="G19" s="103"/>
      <c r="H19" s="103"/>
      <c r="I19" s="2">
        <v>0</v>
      </c>
      <c r="J19" s="2">
        <v>0</v>
      </c>
      <c r="K19" s="2">
        <v>0</v>
      </c>
      <c r="L19" s="2">
        <v>1</v>
      </c>
      <c r="M19" s="2">
        <v>1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0</v>
      </c>
      <c r="T19" s="101">
        <v>0</v>
      </c>
    </row>
    <row r="20" spans="2:20" x14ac:dyDescent="0.45">
      <c r="B20" s="114"/>
      <c r="C20" s="81" t="s">
        <v>9</v>
      </c>
      <c r="D20" s="81">
        <v>6</v>
      </c>
      <c r="E20" s="102"/>
      <c r="F20" s="103"/>
      <c r="G20" s="103"/>
      <c r="H20" s="103"/>
      <c r="I20" s="103"/>
      <c r="J20" s="103"/>
      <c r="K20" s="103"/>
      <c r="L20" s="103"/>
      <c r="M20" s="103"/>
      <c r="N20" s="103"/>
      <c r="O20" s="2">
        <v>1</v>
      </c>
      <c r="P20" s="2">
        <v>0</v>
      </c>
      <c r="Q20" s="2">
        <v>1</v>
      </c>
      <c r="R20" s="2">
        <v>1</v>
      </c>
      <c r="S20" s="2">
        <v>1</v>
      </c>
      <c r="T20" s="101">
        <v>1</v>
      </c>
    </row>
    <row r="21" spans="2:20" x14ac:dyDescent="0.45">
      <c r="B21" s="114"/>
      <c r="C21" s="81" t="s">
        <v>8</v>
      </c>
      <c r="D21" s="81">
        <v>3</v>
      </c>
      <c r="E21" s="10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2">
        <v>1</v>
      </c>
      <c r="S21" s="2">
        <v>1</v>
      </c>
      <c r="T21" s="101">
        <v>1</v>
      </c>
    </row>
    <row r="22" spans="2:20" x14ac:dyDescent="0.45">
      <c r="B22" s="114"/>
      <c r="C22" s="81" t="s">
        <v>7</v>
      </c>
      <c r="D22" s="81">
        <v>1</v>
      </c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1">
        <v>0</v>
      </c>
    </row>
    <row r="23" spans="2:20" x14ac:dyDescent="0.45">
      <c r="B23" s="114"/>
      <c r="C23" s="81" t="s">
        <v>6</v>
      </c>
      <c r="D23" s="81">
        <v>1</v>
      </c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1">
        <v>0</v>
      </c>
    </row>
    <row r="24" spans="2:20" x14ac:dyDescent="0.45">
      <c r="B24" s="114"/>
      <c r="C24" s="81" t="s">
        <v>5</v>
      </c>
      <c r="D24" s="81">
        <v>6</v>
      </c>
      <c r="E24" s="102"/>
      <c r="F24" s="103"/>
      <c r="G24" s="103"/>
      <c r="H24" s="103"/>
      <c r="I24" s="103"/>
      <c r="J24" s="103"/>
      <c r="K24" s="103"/>
      <c r="L24" s="103"/>
      <c r="M24" s="103"/>
      <c r="N24" s="103"/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01">
        <v>0</v>
      </c>
    </row>
    <row r="25" spans="2:20" x14ac:dyDescent="0.45">
      <c r="B25" s="114"/>
      <c r="C25" s="81" t="s">
        <v>4</v>
      </c>
      <c r="D25" s="81">
        <v>1</v>
      </c>
      <c r="E25" s="10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1">
        <v>0</v>
      </c>
    </row>
    <row r="26" spans="2:20" x14ac:dyDescent="0.45">
      <c r="B26" s="114"/>
      <c r="C26" s="81" t="s">
        <v>3</v>
      </c>
      <c r="D26" s="81">
        <v>6</v>
      </c>
      <c r="E26" s="102"/>
      <c r="F26" s="103"/>
      <c r="G26" s="103"/>
      <c r="H26" s="103"/>
      <c r="I26" s="103"/>
      <c r="J26" s="103"/>
      <c r="K26" s="103"/>
      <c r="L26" s="103"/>
      <c r="M26" s="103"/>
      <c r="N26" s="103"/>
      <c r="O26" s="2">
        <v>1</v>
      </c>
      <c r="P26" s="2">
        <v>0</v>
      </c>
      <c r="Q26" s="2">
        <v>1</v>
      </c>
      <c r="R26" s="2">
        <v>1</v>
      </c>
      <c r="S26" s="2">
        <v>1</v>
      </c>
      <c r="T26" s="101">
        <v>1</v>
      </c>
    </row>
    <row r="27" spans="2:20" x14ac:dyDescent="0.45">
      <c r="B27" s="114"/>
      <c r="C27" s="81" t="s">
        <v>2</v>
      </c>
      <c r="D27" s="81">
        <v>16</v>
      </c>
      <c r="E27" s="89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101">
        <v>1</v>
      </c>
    </row>
    <row r="28" spans="2:20" x14ac:dyDescent="0.45">
      <c r="B28" s="114"/>
      <c r="C28" s="81" t="s">
        <v>1</v>
      </c>
      <c r="D28" s="81">
        <v>16</v>
      </c>
      <c r="E28" s="89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101">
        <v>1</v>
      </c>
    </row>
    <row r="29" spans="2:20" ht="18.600000000000001" thickBot="1" x14ac:dyDescent="0.5">
      <c r="B29" s="115"/>
      <c r="C29" s="92" t="s">
        <v>0</v>
      </c>
      <c r="D29" s="92">
        <v>16</v>
      </c>
      <c r="E29" s="90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104">
        <v>0</v>
      </c>
    </row>
    <row r="30" spans="2:20" x14ac:dyDescent="0.45">
      <c r="B30" s="113" t="s">
        <v>337</v>
      </c>
      <c r="C30" s="93" t="s">
        <v>125</v>
      </c>
      <c r="D30" s="93">
        <v>1</v>
      </c>
      <c r="E30" s="105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87">
        <v>1</v>
      </c>
    </row>
    <row r="31" spans="2:20" x14ac:dyDescent="0.45">
      <c r="B31" s="114"/>
      <c r="C31" s="94" t="s">
        <v>43</v>
      </c>
      <c r="D31" s="94">
        <v>2</v>
      </c>
      <c r="E31" s="102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2">
        <v>0</v>
      </c>
      <c r="T31" s="101">
        <v>1</v>
      </c>
    </row>
    <row r="32" spans="2:20" ht="18.600000000000001" thickBot="1" x14ac:dyDescent="0.5">
      <c r="B32" s="115"/>
      <c r="C32" s="92" t="s">
        <v>39</v>
      </c>
      <c r="D32" s="92">
        <v>5</v>
      </c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8">
        <v>1</v>
      </c>
      <c r="Q32" s="8">
        <v>1</v>
      </c>
      <c r="R32" s="8">
        <v>1</v>
      </c>
      <c r="S32" s="8">
        <v>1</v>
      </c>
      <c r="T32" s="108">
        <v>1</v>
      </c>
    </row>
    <row r="33" spans="2:21" x14ac:dyDescent="0.45">
      <c r="B33" s="113" t="s">
        <v>338</v>
      </c>
      <c r="C33" s="96" t="s">
        <v>328</v>
      </c>
      <c r="D33" s="96">
        <v>6</v>
      </c>
      <c r="E33" s="105"/>
      <c r="F33" s="98"/>
      <c r="G33" s="98"/>
      <c r="H33" s="98"/>
      <c r="I33" s="98"/>
      <c r="J33" s="98"/>
      <c r="K33" s="98"/>
      <c r="L33" s="98"/>
      <c r="M33" s="98"/>
      <c r="N33" s="98"/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87">
        <v>0</v>
      </c>
    </row>
    <row r="34" spans="2:21" x14ac:dyDescent="0.45">
      <c r="B34" s="114"/>
      <c r="C34" s="95" t="s">
        <v>324</v>
      </c>
      <c r="D34" s="95">
        <v>2</v>
      </c>
      <c r="E34" s="102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2">
        <v>0</v>
      </c>
      <c r="T34" s="101">
        <v>1</v>
      </c>
    </row>
    <row r="35" spans="2:21" x14ac:dyDescent="0.45">
      <c r="B35" s="114"/>
      <c r="C35" s="95" t="s">
        <v>131</v>
      </c>
      <c r="D35" s="95">
        <v>2</v>
      </c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2">
        <v>1</v>
      </c>
      <c r="T35" s="101">
        <v>0</v>
      </c>
    </row>
    <row r="36" spans="2:21" x14ac:dyDescent="0.45">
      <c r="B36" s="114"/>
      <c r="C36" s="94" t="s">
        <v>136</v>
      </c>
      <c r="D36" s="94">
        <v>1</v>
      </c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1">
        <v>0</v>
      </c>
    </row>
    <row r="37" spans="2:21" x14ac:dyDescent="0.45">
      <c r="B37" s="114"/>
      <c r="C37" s="94" t="s">
        <v>129</v>
      </c>
      <c r="D37" s="94">
        <v>2</v>
      </c>
      <c r="E37" s="102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2">
        <v>1</v>
      </c>
      <c r="T37" s="101">
        <v>0</v>
      </c>
    </row>
    <row r="38" spans="2:21" x14ac:dyDescent="0.45">
      <c r="B38" s="114"/>
      <c r="C38" s="94" t="s">
        <v>134</v>
      </c>
      <c r="D38" s="94">
        <v>4</v>
      </c>
      <c r="E38" s="102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2">
        <v>1</v>
      </c>
      <c r="R38" s="2">
        <v>0</v>
      </c>
      <c r="S38" s="2">
        <v>0</v>
      </c>
      <c r="T38" s="101">
        <v>0</v>
      </c>
    </row>
    <row r="39" spans="2:21" x14ac:dyDescent="0.45">
      <c r="B39" s="114"/>
      <c r="C39" s="94" t="s">
        <v>133</v>
      </c>
      <c r="D39" s="94">
        <v>4</v>
      </c>
      <c r="E39" s="102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2">
        <v>1</v>
      </c>
      <c r="R39" s="2">
        <v>0</v>
      </c>
      <c r="S39" s="2">
        <v>0</v>
      </c>
      <c r="T39" s="101">
        <v>0</v>
      </c>
      <c r="U39" s="110"/>
    </row>
    <row r="40" spans="2:21" x14ac:dyDescent="0.45">
      <c r="B40" s="114"/>
      <c r="C40" s="81" t="s">
        <v>47</v>
      </c>
      <c r="D40" s="81">
        <v>1</v>
      </c>
      <c r="E40" s="102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1">
        <v>1</v>
      </c>
    </row>
    <row r="41" spans="2:21" x14ac:dyDescent="0.45">
      <c r="B41" s="114"/>
      <c r="C41" s="81" t="s">
        <v>48</v>
      </c>
      <c r="D41" s="81">
        <v>1</v>
      </c>
      <c r="E41" s="102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1">
        <v>1</v>
      </c>
    </row>
    <row r="42" spans="2:21" ht="18.600000000000001" thickBot="1" x14ac:dyDescent="0.5">
      <c r="B42" s="115"/>
      <c r="C42" s="92" t="s">
        <v>49</v>
      </c>
      <c r="D42" s="92">
        <v>1</v>
      </c>
      <c r="E42" s="106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>
        <v>1</v>
      </c>
    </row>
  </sheetData>
  <sortState ref="V33:V42">
    <sortCondition descending="1" ref="V33:V42"/>
  </sortState>
  <mergeCells count="10">
    <mergeCell ref="V3:AD3"/>
    <mergeCell ref="V4:AD4"/>
    <mergeCell ref="B4:B16"/>
    <mergeCell ref="B17:B29"/>
    <mergeCell ref="B30:B32"/>
    <mergeCell ref="B33:B42"/>
    <mergeCell ref="E2:T2"/>
    <mergeCell ref="C2:C3"/>
    <mergeCell ref="B2:B3"/>
    <mergeCell ref="D2:D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Pinlist</vt:lpstr>
      <vt:lpstr>Common</vt:lpstr>
      <vt:lpstr>PLL</vt:lpstr>
      <vt:lpstr>Group</vt:lpstr>
      <vt:lpstr>SPI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MIYAHARA</dc:creator>
  <cp:lastModifiedBy>nuhepl</cp:lastModifiedBy>
  <dcterms:created xsi:type="dcterms:W3CDTF">2018-05-10T05:37:48Z</dcterms:created>
  <dcterms:modified xsi:type="dcterms:W3CDTF">2019-04-10T06:00:49Z</dcterms:modified>
</cp:coreProperties>
</file>